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" sheetId="1" r:id="rId1"/>
    <sheet name="2019 гражданство" sheetId="2" r:id="rId2"/>
    <sheet name="микол" sheetId="3" r:id="rId3"/>
  </sheets>
  <definedNames>
    <definedName name="_xlnm.Print_Area" localSheetId="0">'2019'!$A$1:$F$176</definedName>
    <definedName name="_xlnm.Print_Area" localSheetId="1">'2019 гражданство'!$A$1:$F$29</definedName>
    <definedName name="_xlnm.Print_Area" localSheetId="2">'микол'!$A$1:$F$39</definedName>
  </definedNames>
  <calcPr fullCalcOnLoad="1"/>
</workbook>
</file>

<file path=xl/sharedStrings.xml><?xml version="1.0" encoding="utf-8"?>
<sst xmlns="http://schemas.openxmlformats.org/spreadsheetml/2006/main" count="575" uniqueCount="321">
  <si>
    <t xml:space="preserve">на оказание платных медицинских услуг </t>
  </si>
  <si>
    <t>Наименование вида медицинских услуг</t>
  </si>
  <si>
    <t>Единица измерения</t>
  </si>
  <si>
    <t>Стоимость услуг</t>
  </si>
  <si>
    <t>1 прием</t>
  </si>
  <si>
    <t>1 исследование</t>
  </si>
  <si>
    <t>1 процедура</t>
  </si>
  <si>
    <t>Обработка остроконечных кандилом жидким азотом</t>
  </si>
  <si>
    <t>1 штука</t>
  </si>
  <si>
    <t>Аутогемотерапия</t>
  </si>
  <si>
    <t>1 анализ</t>
  </si>
  <si>
    <t>Общий анализ мочи</t>
  </si>
  <si>
    <t>Исследование общего мазка</t>
  </si>
  <si>
    <t>Спермограмма</t>
  </si>
  <si>
    <t>Первичный прием врача-дерматовенеролога</t>
  </si>
  <si>
    <t>Повторный прием врача-дерматовенеролога</t>
  </si>
  <si>
    <t>у женщин</t>
  </si>
  <si>
    <t>у мужчин</t>
  </si>
  <si>
    <t>1 единица</t>
  </si>
  <si>
    <t>1. Дерматовенерология</t>
  </si>
  <si>
    <t>2. Лечебно-Диагностические процедуры</t>
  </si>
  <si>
    <t>1 инъекция</t>
  </si>
  <si>
    <t>Соскоб на бледную трепонему</t>
  </si>
  <si>
    <t xml:space="preserve">Исследование крови на сифилис (РПГА или ИФА) </t>
  </si>
  <si>
    <t>Трихомониаз</t>
  </si>
  <si>
    <t>Обнаружение возбудителя в нативном препарате</t>
  </si>
  <si>
    <t>Демодекоз</t>
  </si>
  <si>
    <t>Исследование на демодекс (нативный препарат)</t>
  </si>
  <si>
    <t>Чесотка</t>
  </si>
  <si>
    <t>Обнаружение чесоточного клеща</t>
  </si>
  <si>
    <t xml:space="preserve">Количественная и качественная оценка </t>
  </si>
  <si>
    <t>Исследование секрета предстательной железы</t>
  </si>
  <si>
    <t>Качественная и количественная оценка секрета предстательной железы,обнаружение возбудителей ЗППП (с забором секрета)</t>
  </si>
  <si>
    <t>Анализ крови</t>
  </si>
  <si>
    <t>Общий анализ крови с лейкоформулой</t>
  </si>
  <si>
    <t>Определение длительности кровотечения</t>
  </si>
  <si>
    <t>Анализ крови на свертываемость</t>
  </si>
  <si>
    <t>Волчанка</t>
  </si>
  <si>
    <t xml:space="preserve">Исследование крови на LE-клетки </t>
  </si>
  <si>
    <t>Пузырные дерматозы</t>
  </si>
  <si>
    <t>Исследование пузырной жидкости на эозинофилию</t>
  </si>
  <si>
    <t>Исследование на клетки Тцанка</t>
  </si>
  <si>
    <t>Анализ кала</t>
  </si>
  <si>
    <t>Исследование кала на скрытую кровь</t>
  </si>
  <si>
    <t>Паразитология</t>
  </si>
  <si>
    <t>Соскоб на энтеробиоз (яйца остриц)</t>
  </si>
  <si>
    <t>Исследование кала на яйца гельминтов</t>
  </si>
  <si>
    <t>Биохимические</t>
  </si>
  <si>
    <t>Глюкоза крови</t>
  </si>
  <si>
    <t>Общий белок</t>
  </si>
  <si>
    <t>Холестерин</t>
  </si>
  <si>
    <t>Биллирубин</t>
  </si>
  <si>
    <t>АЛТ</t>
  </si>
  <si>
    <t>АСТ</t>
  </si>
  <si>
    <t>СРБ</t>
  </si>
  <si>
    <t>Мочевина</t>
  </si>
  <si>
    <t>Анализ мочи</t>
  </si>
  <si>
    <t>Анализ мочи по Нечипоренко</t>
  </si>
  <si>
    <t>Обработка  венозной крови</t>
  </si>
  <si>
    <t>Удаление контагинозных моллюсков</t>
  </si>
  <si>
    <t>Посев</t>
  </si>
  <si>
    <t>Креатин</t>
  </si>
  <si>
    <t>Криодеструкция эрозии шейки матки</t>
  </si>
  <si>
    <t>Криомассаж</t>
  </si>
  <si>
    <t>Внутримышечное введение лекарственных средств</t>
  </si>
  <si>
    <t>Внутривенное введение лекарственных средств</t>
  </si>
  <si>
    <t>Взятие крови из периферической вены</t>
  </si>
  <si>
    <t xml:space="preserve">Прейскурант </t>
  </si>
  <si>
    <t>Определение антител в крови методом ИФА</t>
  </si>
  <si>
    <t>Осмотр дерматовенерологом при поступлений на работу,профилактических и периодических медицинских осмотров</t>
  </si>
  <si>
    <t>Определение антител в реакции микропреципитации (экспресс-метод)</t>
  </si>
  <si>
    <t xml:space="preserve">Смывы </t>
  </si>
  <si>
    <t>Вода</t>
  </si>
  <si>
    <t xml:space="preserve">Чувствительность </t>
  </si>
  <si>
    <t>к дезинфектантам</t>
  </si>
  <si>
    <t>Обследование на сифилис</t>
  </si>
  <si>
    <t>Исследование крови на сифилис (ИФА+МРП или РПГА+МРП)</t>
  </si>
  <si>
    <t>Обнаружение возбудителя в окрашенном препарате</t>
  </si>
  <si>
    <t>Обнаружение мицелия и спор грибов</t>
  </si>
  <si>
    <t>в нативом препарате</t>
  </si>
  <si>
    <t>по Черногубову</t>
  </si>
  <si>
    <t>Гонорея</t>
  </si>
  <si>
    <t>Посев с определением титра</t>
  </si>
  <si>
    <t>Обследование на уреаплазмоз</t>
  </si>
  <si>
    <t>Обследование на микоплазмоз</t>
  </si>
  <si>
    <t>Определение чувствительности</t>
  </si>
  <si>
    <t>Обследование на гонорею и трихоманиаз</t>
  </si>
  <si>
    <t>3. Физиотерапевтические процедуры</t>
  </si>
  <si>
    <t>Хеликобактер (Helicobacter pylori)</t>
  </si>
  <si>
    <t>В 01.008.01</t>
  </si>
  <si>
    <t>В 01.008.02</t>
  </si>
  <si>
    <t>А 16.01.037</t>
  </si>
  <si>
    <t>А 24.01.004</t>
  </si>
  <si>
    <t>А 11.02.002</t>
  </si>
  <si>
    <t>А 11.12.003</t>
  </si>
  <si>
    <t>А 11.12.009</t>
  </si>
  <si>
    <t>А 14.20.001</t>
  </si>
  <si>
    <t>А 26.20.005</t>
  </si>
  <si>
    <t>А 12.06.016</t>
  </si>
  <si>
    <t>А 09.21.005</t>
  </si>
  <si>
    <t>А 09.01.001</t>
  </si>
  <si>
    <t>А 09.21.002</t>
  </si>
  <si>
    <t>А 09.01.006</t>
  </si>
  <si>
    <t>А 09.21.001</t>
  </si>
  <si>
    <t>А 12.05.014</t>
  </si>
  <si>
    <t>А 12.05.015</t>
  </si>
  <si>
    <t>А 12.06.003</t>
  </si>
  <si>
    <t>А 09.01.003</t>
  </si>
  <si>
    <t>А 09.19.002</t>
  </si>
  <si>
    <t>А 09.19.003</t>
  </si>
  <si>
    <t>А 09.05.023</t>
  </si>
  <si>
    <t>А 09.05.010</t>
  </si>
  <si>
    <t>А 09.05.026</t>
  </si>
  <si>
    <t>А 09.05.021</t>
  </si>
  <si>
    <t>А 09.05.042</t>
  </si>
  <si>
    <t>А 09.05.041</t>
  </si>
  <si>
    <t>А 09.05.020</t>
  </si>
  <si>
    <t>А 09.05.017</t>
  </si>
  <si>
    <t>А 09.20.014</t>
  </si>
  <si>
    <t>А 09.20.001 А 09.20.002</t>
  </si>
  <si>
    <t>Индуктотерапия</t>
  </si>
  <si>
    <t>Лазерное облучение мелкого сустава</t>
  </si>
  <si>
    <t>Лазерное облучение среднего сустава</t>
  </si>
  <si>
    <t>Лазерное облучение крупного сустава</t>
  </si>
  <si>
    <t>Лазерное облучение позвоночника</t>
  </si>
  <si>
    <t>Дарсонвализация местная</t>
  </si>
  <si>
    <t>УВЧ - терапия</t>
  </si>
  <si>
    <t>Сантиметровая терапия</t>
  </si>
  <si>
    <t>Магнитотерапия низкочастотная</t>
  </si>
  <si>
    <t>Определение биодозы</t>
  </si>
  <si>
    <t>УФО облучение общее и местное</t>
  </si>
  <si>
    <t>Облучение другими источниками</t>
  </si>
  <si>
    <t>Ультразвуковая терапия</t>
  </si>
  <si>
    <t>Фонофарез</t>
  </si>
  <si>
    <t>Хламидиоза (Ch.Trachomatis)</t>
  </si>
  <si>
    <t>Микоплазмоза (M.Hominis)</t>
  </si>
  <si>
    <t>Микоплазмоза (M.Genitalium)</t>
  </si>
  <si>
    <t>Уреаплазмоза (U.Urealiticum)</t>
  </si>
  <si>
    <t>Герпеса (HSV 1.2)</t>
  </si>
  <si>
    <t>Цитомегалии (CMV Hominis)</t>
  </si>
  <si>
    <t>Гарднереллеза (G.Vaginalis)</t>
  </si>
  <si>
    <t>Вирус папилломы человека (тип 16 и 18 HPV 16+HPV 18)</t>
  </si>
  <si>
    <t>Метод ДНК - диагностики (ПЦР</t>
  </si>
  <si>
    <t>ВПЧ ВКР скрин-FL</t>
  </si>
  <si>
    <t>На бактерии группы кишечных палочек БГКП</t>
  </si>
  <si>
    <t>На  стафилококк</t>
  </si>
  <si>
    <t>На другие условно-патогенные бактерии УПБ</t>
  </si>
  <si>
    <t>Санитарно-бактериологические исследования</t>
  </si>
  <si>
    <t>Воздух на ОМЧ и стафилоккок</t>
  </si>
  <si>
    <t>Контроль стерильности</t>
  </si>
  <si>
    <t>Перевязочного материала</t>
  </si>
  <si>
    <t>Инструментария</t>
  </si>
  <si>
    <t>Шовного материала</t>
  </si>
  <si>
    <t>Исследование патологического материала на микрофлору (зев, нос, моча, мазок из цервикального канала, мазок из уретры, отделяемого ран, мазок из глаз и т.д.)</t>
  </si>
  <si>
    <t>Обследование на носительство стафилококка</t>
  </si>
  <si>
    <t>Кровь на стерильность</t>
  </si>
  <si>
    <t>РНГА с эритроцитарным брюшнотифозным диагностикумом "Vi"</t>
  </si>
  <si>
    <t>Исследования на условно-патогенные энтеробактерии (УПФ)</t>
  </si>
  <si>
    <t>Кал на дисбактериоз</t>
  </si>
  <si>
    <t>Исследования на условно-патогенные микроорганизмы</t>
  </si>
  <si>
    <t>Патологический материал на грибы рода Candida</t>
  </si>
  <si>
    <t>Чувствительность (со взятием материала) к антибиотикам</t>
  </si>
  <si>
    <t>Кал на патогенную группу</t>
  </si>
  <si>
    <t>А 26.31.004</t>
  </si>
  <si>
    <t>А 26.01.011</t>
  </si>
  <si>
    <t>А 26.08.005</t>
  </si>
  <si>
    <t>А 26.19.008</t>
  </si>
  <si>
    <t>А 26.19.002</t>
  </si>
  <si>
    <t xml:space="preserve">А 09.21.002                    А 09.20.001             </t>
  </si>
  <si>
    <t>В 04.008.02</t>
  </si>
  <si>
    <t>А 09.28.062</t>
  </si>
  <si>
    <t>В 03.016.06</t>
  </si>
  <si>
    <t>А 09.05.075</t>
  </si>
  <si>
    <t>В 03.016.02</t>
  </si>
  <si>
    <t>А 09.21.002 А 09.20.001</t>
  </si>
  <si>
    <t>А 09.20.001</t>
  </si>
  <si>
    <t>А 26.21.008       А 26.20.012</t>
  </si>
  <si>
    <t>А 26.20.002                       А 26.21.003</t>
  </si>
  <si>
    <t>А 26.21.009</t>
  </si>
  <si>
    <t>А 17.31.001</t>
  </si>
  <si>
    <t>А 20.31.042</t>
  </si>
  <si>
    <t>А 17.31.017</t>
  </si>
  <si>
    <t>А 22.04.003</t>
  </si>
  <si>
    <t>А 17.01.007</t>
  </si>
  <si>
    <t>А 17.31.018</t>
  </si>
  <si>
    <t>А 17.31.020</t>
  </si>
  <si>
    <t>А 22.01.007</t>
  </si>
  <si>
    <t>А 22.01.006</t>
  </si>
  <si>
    <t>А 22.01.001</t>
  </si>
  <si>
    <t>Массаж (предстательной железы) простаты</t>
  </si>
  <si>
    <t>А 21.21.001</t>
  </si>
  <si>
    <t>А 24.01.005</t>
  </si>
  <si>
    <t>А 24.20.001</t>
  </si>
  <si>
    <t>За срочность</t>
  </si>
  <si>
    <t>Подсчет ретикулоцитов</t>
  </si>
  <si>
    <t xml:space="preserve">1 анализ </t>
  </si>
  <si>
    <t>Справка о состоянии здоровья по просьбе пациента</t>
  </si>
  <si>
    <t>Анонимный прием</t>
  </si>
  <si>
    <t>Внутривенное капельное введение лекарственных средств (без учета стоимости лекарственных средств)</t>
  </si>
  <si>
    <t>Вирус папилломы человека (тип 6,11)</t>
  </si>
  <si>
    <t>кровь  на гемокультуру</t>
  </si>
  <si>
    <t xml:space="preserve">Анонимное обследование мазка </t>
  </si>
  <si>
    <t>Срочное обследование ИППП</t>
  </si>
  <si>
    <t>Освидетельствование иностранных  граждан</t>
  </si>
  <si>
    <t>вид на жительство</t>
  </si>
  <si>
    <t>1 услуга</t>
  </si>
  <si>
    <t>А11.21.009</t>
  </si>
  <si>
    <t>Забор мазка без консультации врача</t>
  </si>
  <si>
    <t>А11.20.003</t>
  </si>
  <si>
    <t>А 25.31.808</t>
  </si>
  <si>
    <t>Срочный мазок на ИППП</t>
  </si>
  <si>
    <t>Женщин(забор, исследование, срочность)</t>
  </si>
  <si>
    <t>Обследование на хламидиоз</t>
  </si>
  <si>
    <t>Мужщин(забор, исследование, срочность)</t>
  </si>
  <si>
    <t>Мужщин(забор и исследование, методом ПИФ)</t>
  </si>
  <si>
    <t>А 26.06.015</t>
  </si>
  <si>
    <t>Женщин(забор и исследование, методом ПИФ)</t>
  </si>
  <si>
    <t>А 26.20.004</t>
  </si>
  <si>
    <t xml:space="preserve"> А 26.20.005</t>
  </si>
  <si>
    <t>Выдача дубликата медицинских документов</t>
  </si>
  <si>
    <t>А 17.31.022</t>
  </si>
  <si>
    <t>Электрокоагуляция</t>
  </si>
  <si>
    <t>А 17.20.001</t>
  </si>
  <si>
    <t>Спринцевание влагалища</t>
  </si>
  <si>
    <t>Спринцевание влагалища (с лекарственными средствами пациента)</t>
  </si>
  <si>
    <t>Спринцевание уретры</t>
  </si>
  <si>
    <t>Спринцевание уретры (с лекарственными средствами пациента)</t>
  </si>
  <si>
    <t>3. Процедурный кабинет</t>
  </si>
  <si>
    <t>Светотерапия лампой "Биоптрон"-2</t>
  </si>
  <si>
    <t>5. Лабораторные диагностические исследования</t>
  </si>
  <si>
    <t>мазок</t>
  </si>
  <si>
    <t>6.Бактериологическое исследование</t>
  </si>
  <si>
    <t>Определение микрофлоры</t>
  </si>
  <si>
    <t xml:space="preserve"> нос</t>
  </si>
  <si>
    <t>зев</t>
  </si>
  <si>
    <t>Обследование на дифтерию</t>
  </si>
  <si>
    <t>отделяемое из носа</t>
  </si>
  <si>
    <t>отделяемое из зева</t>
  </si>
  <si>
    <t>Исследование крови</t>
  </si>
  <si>
    <t>Иследование на брюшной тиф</t>
  </si>
  <si>
    <t>Исследование кала</t>
  </si>
  <si>
    <t>по ГОСТу</t>
  </si>
  <si>
    <t>Главный экономист</t>
  </si>
  <si>
    <t>Д.В. Пикалева</t>
  </si>
  <si>
    <t>7. Выдача справок</t>
  </si>
  <si>
    <t>Обследование на сифилис+забор крови для исследования на ВИЧ, гепатит+первичный прием врача-дерматовенеролога</t>
  </si>
  <si>
    <t>Онкоцитология (забор и исследование)</t>
  </si>
  <si>
    <t>Исследование материала на холеру</t>
  </si>
  <si>
    <t xml:space="preserve">                                                                   "Набережночелнинский КВД" - </t>
  </si>
  <si>
    <t xml:space="preserve">                                                                                             Утверждаю:</t>
  </si>
  <si>
    <t xml:space="preserve">                                                                     Главный врач</t>
  </si>
  <si>
    <t xml:space="preserve">                                                                     филиал ГАУЗ "РККВД"</t>
  </si>
  <si>
    <t xml:space="preserve">                                                                                                ___________ Л.Ф. Гайнуллина</t>
  </si>
  <si>
    <t xml:space="preserve">   по "Набережночелнинский кожно-венерологический диспансер" - филиал ГАУЗ "РККВД"</t>
  </si>
  <si>
    <t>г. Набережные Челны, ул. им. Комарова, д. 22 (16/2)</t>
  </si>
  <si>
    <t>Обследование на хламидиоз, уреаплазмоз, микоплазмоз</t>
  </si>
  <si>
    <t>Удаление методом электрокоагуляции дерматофиброма</t>
  </si>
  <si>
    <t>Удаление методом электрокоагуляции атерома</t>
  </si>
  <si>
    <t>1 категория сложности</t>
  </si>
  <si>
    <t>А 21.21.002</t>
  </si>
  <si>
    <t>Забор сока простаты на исследование</t>
  </si>
  <si>
    <t>Трихоманиаз</t>
  </si>
  <si>
    <t>Кандида</t>
  </si>
  <si>
    <t>Хламидиоза (Ch.Trachomatis), Микоплазмоза (M.Hominis), Уреаплазмоза (U.Urealiticum)</t>
  </si>
  <si>
    <t>Ляблиоз</t>
  </si>
  <si>
    <t>Срочное обследование мазка</t>
  </si>
  <si>
    <t>Обследование на ИППП+хламидиоз, уреаплазмоз, микоплазмоз</t>
  </si>
  <si>
    <t>Криодеструкция новообразований папиллом, борадавок</t>
  </si>
  <si>
    <t>Прейскурант услуг,</t>
  </si>
  <si>
    <t xml:space="preserve">на освидетельствования иностранных граждан, лиц без гражданства и членов их семей </t>
  </si>
  <si>
    <t xml:space="preserve"> </t>
  </si>
  <si>
    <t>по адресу г. Набережные Челны, ул. им. Комарова, д. 22 (16/2)</t>
  </si>
  <si>
    <t>Профилактический прием врача-дерматовенеролога в т.ч.</t>
  </si>
  <si>
    <t>№п/п</t>
  </si>
  <si>
    <t>1</t>
  </si>
  <si>
    <t>1.1</t>
  </si>
  <si>
    <t>Исследование крови на сифилис (МРП+ИФА+РПГА) (с забором крови)</t>
  </si>
  <si>
    <t>1.3</t>
  </si>
  <si>
    <t>Медицинское заключение медицинского освидетельствования иностраных граждан и лиц без гражданства</t>
  </si>
  <si>
    <t>Сервисные услуги</t>
  </si>
  <si>
    <t>Выдача дубликата медицинского заключения на проведение медицинского освидетельствования иностранных граждан и лиц без гражданства</t>
  </si>
  <si>
    <t>РПГА для исследование на брюшной тиф</t>
  </si>
  <si>
    <t xml:space="preserve">                                                                                                      ___________ Л.Ф. Гайнуллина</t>
  </si>
  <si>
    <t xml:space="preserve">оказываемых микологическим кабинетом г. Набережные Челны, ул. им. Комарова, 22 </t>
  </si>
  <si>
    <t>В 01.008.13</t>
  </si>
  <si>
    <t>Бакпосев патологический материал на грибы с ногтевых пластин</t>
  </si>
  <si>
    <t>2</t>
  </si>
  <si>
    <t>Обнаружение мицелия и спор грибов в нативном материале (соскобный материал, волосы, ногти)</t>
  </si>
  <si>
    <t>А 09.01.004</t>
  </si>
  <si>
    <t>Аппаратное снятие ногтевых пластинок (за ед):</t>
  </si>
  <si>
    <t>А 16.01.045</t>
  </si>
  <si>
    <t>5</t>
  </si>
  <si>
    <t>3</t>
  </si>
  <si>
    <t>а) V пальца кисти или стопы</t>
  </si>
  <si>
    <t>б) II, III, IV пальца</t>
  </si>
  <si>
    <t>в) I пальца кисти</t>
  </si>
  <si>
    <t>г) пальца стопы</t>
  </si>
  <si>
    <t>Аппаратная обработка:</t>
  </si>
  <si>
    <t>а) мозолей (за ед)</t>
  </si>
  <si>
    <t>б) загрубевшей кожи пяточной области (одна стопа)</t>
  </si>
  <si>
    <t>Шлифовка</t>
  </si>
  <si>
    <t>б) I пальца (за ед.)</t>
  </si>
  <si>
    <t>а) I, II, III, IV, V пальца (за ед.)</t>
  </si>
  <si>
    <t>Терапия острых и хронических заболеваний кожи</t>
  </si>
  <si>
    <t>Обработка поверхности после электрокоагуляции</t>
  </si>
  <si>
    <t>4</t>
  </si>
  <si>
    <t>6</t>
  </si>
  <si>
    <t>7</t>
  </si>
  <si>
    <t>8</t>
  </si>
  <si>
    <t>Удаление методом электрокоагуляции гемангиома</t>
  </si>
  <si>
    <t>Удаление методом электрокоагуляции кожаных рог</t>
  </si>
  <si>
    <t>Забор материала для онкогистологии</t>
  </si>
  <si>
    <t>Исследование крови на сифилис для сотрудников МВД</t>
  </si>
  <si>
    <t>Определение антител классов М, G к вирусу иммунодефицита человека ВИЧ-1 в крови</t>
  </si>
  <si>
    <t xml:space="preserve">Определение антитела к вирусу гепатита В в крови </t>
  </si>
  <si>
    <t>Определение антитела классов М, G к вирусу гепатита С в крови</t>
  </si>
  <si>
    <t>Чувствительность к антибиотикам</t>
  </si>
  <si>
    <t>Определение микрофлоры и  чувствительности к антибиотикам</t>
  </si>
  <si>
    <t>Определение чувствительности к антибиотикам</t>
  </si>
  <si>
    <t xml:space="preserve">                                                                                                                            "09" января 2019 г.</t>
  </si>
  <si>
    <t xml:space="preserve">                                                                                                                             "09" января 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</si>
</sst>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3" xfId="0" applyNumberFormat="1" applyFont="1" applyFill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12" xfId="0" applyNumberFormat="1" applyFont="1" applyBorder="1" applyAlignment="1">
      <alignment wrapText="1"/>
    </xf>
    <xf numFmtId="49" fontId="6" fillId="0" borderId="14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left" wrapText="1"/>
    </xf>
    <xf numFmtId="0" fontId="5" fillId="0" borderId="12" xfId="0" applyFont="1" applyBorder="1" applyAlignment="1">
      <alignment vertical="center" wrapText="1"/>
    </xf>
    <xf numFmtId="2" fontId="5" fillId="0" borderId="17" xfId="0" applyNumberFormat="1" applyFont="1" applyBorder="1" applyAlignment="1">
      <alignment horizontal="right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/>
    </xf>
    <xf numFmtId="2" fontId="5" fillId="0" borderId="22" xfId="0" applyNumberFormat="1" applyFont="1" applyBorder="1" applyAlignment="1">
      <alignment horizontal="right"/>
    </xf>
    <xf numFmtId="0" fontId="4" fillId="0" borderId="0" xfId="0" applyFont="1" applyAlignment="1">
      <alignment/>
    </xf>
    <xf numFmtId="2" fontId="5" fillId="0" borderId="13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2" fontId="5" fillId="0" borderId="23" xfId="0" applyNumberFormat="1" applyFont="1" applyBorder="1" applyAlignment="1">
      <alignment horizontal="right"/>
    </xf>
    <xf numFmtId="2" fontId="5" fillId="0" borderId="22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" fontId="5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2" fontId="5" fillId="32" borderId="12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25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vertical="top"/>
    </xf>
    <xf numFmtId="0" fontId="5" fillId="0" borderId="12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/>
    </xf>
    <xf numFmtId="49" fontId="5" fillId="0" borderId="12" xfId="0" applyNumberFormat="1" applyFont="1" applyBorder="1" applyAlignment="1">
      <alignment horizontal="right" vertical="center" wrapText="1"/>
    </xf>
    <xf numFmtId="49" fontId="5" fillId="0" borderId="19" xfId="0" applyNumberFormat="1" applyFont="1" applyBorder="1" applyAlignment="1">
      <alignment vertical="top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49" fontId="5" fillId="0" borderId="12" xfId="0" applyNumberFormat="1" applyFont="1" applyBorder="1" applyAlignment="1">
      <alignment horizontal="right" vertical="top"/>
    </xf>
    <xf numFmtId="49" fontId="5" fillId="0" borderId="29" xfId="0" applyNumberFormat="1" applyFont="1" applyBorder="1" applyAlignment="1">
      <alignment vertical="top"/>
    </xf>
    <xf numFmtId="0" fontId="5" fillId="0" borderId="29" xfId="0" applyFont="1" applyBorder="1" applyAlignment="1">
      <alignment vertical="center" wrapText="1"/>
    </xf>
    <xf numFmtId="0" fontId="5" fillId="0" borderId="29" xfId="0" applyFont="1" applyBorder="1" applyAlignment="1">
      <alignment horizontal="center"/>
    </xf>
    <xf numFmtId="2" fontId="5" fillId="0" borderId="29" xfId="0" applyNumberFormat="1" applyFont="1" applyBorder="1" applyAlignment="1">
      <alignment/>
    </xf>
    <xf numFmtId="2" fontId="5" fillId="0" borderId="29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2" fontId="5" fillId="0" borderId="19" xfId="0" applyNumberFormat="1" applyFont="1" applyBorder="1" applyAlignment="1">
      <alignment horizontal="right"/>
    </xf>
    <xf numFmtId="0" fontId="6" fillId="0" borderId="19" xfId="0" applyFont="1" applyBorder="1" applyAlignment="1">
      <alignment vertical="center" wrapText="1"/>
    </xf>
    <xf numFmtId="2" fontId="5" fillId="0" borderId="19" xfId="0" applyNumberFormat="1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wrapText="1"/>
    </xf>
    <xf numFmtId="0" fontId="5" fillId="0" borderId="30" xfId="0" applyFont="1" applyBorder="1" applyAlignment="1">
      <alignment/>
    </xf>
    <xf numFmtId="2" fontId="5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2" fontId="5" fillId="32" borderId="12" xfId="0" applyNumberFormat="1" applyFont="1" applyFill="1" applyBorder="1" applyAlignment="1">
      <alignment horizontal="right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 indent="15"/>
    </xf>
    <xf numFmtId="0" fontId="4" fillId="0" borderId="0" xfId="0" applyFont="1" applyAlignment="1">
      <alignment horizontal="left" indent="15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2" fontId="5" fillId="0" borderId="19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14.00390625" style="1" customWidth="1"/>
    <col min="2" max="2" width="43.75390625" style="1" customWidth="1"/>
    <col min="3" max="3" width="25.25390625" style="1" customWidth="1"/>
    <col min="4" max="4" width="18.75390625" style="1" customWidth="1"/>
    <col min="5" max="5" width="13.75390625" style="1" hidden="1" customWidth="1"/>
    <col min="6" max="6" width="21.125" style="46" customWidth="1"/>
    <col min="7" max="16384" width="9.125" style="1" customWidth="1"/>
  </cols>
  <sheetData>
    <row r="1" spans="1:6" s="44" customFormat="1" ht="18.75">
      <c r="A1" s="136" t="s">
        <v>249</v>
      </c>
      <c r="B1" s="136"/>
      <c r="C1" s="136"/>
      <c r="D1" s="136"/>
      <c r="E1" s="136"/>
      <c r="F1" s="136"/>
    </row>
    <row r="2" spans="1:6" s="44" customFormat="1" ht="15" customHeight="1">
      <c r="A2" s="137" t="s">
        <v>250</v>
      </c>
      <c r="B2" s="137"/>
      <c r="C2" s="137"/>
      <c r="D2" s="137"/>
      <c r="E2" s="137"/>
      <c r="F2" s="137"/>
    </row>
    <row r="3" spans="1:6" s="44" customFormat="1" ht="15" customHeight="1">
      <c r="A3" s="138" t="s">
        <v>248</v>
      </c>
      <c r="B3" s="138"/>
      <c r="C3" s="138"/>
      <c r="D3" s="138"/>
      <c r="E3" s="138"/>
      <c r="F3" s="138"/>
    </row>
    <row r="4" spans="1:6" s="44" customFormat="1" ht="15" customHeight="1">
      <c r="A4" s="138" t="s">
        <v>251</v>
      </c>
      <c r="B4" s="138"/>
      <c r="C4" s="138"/>
      <c r="D4" s="138"/>
      <c r="E4" s="138"/>
      <c r="F4" s="138"/>
    </row>
    <row r="5" spans="1:6" s="44" customFormat="1" ht="18.75">
      <c r="A5" s="134" t="s">
        <v>282</v>
      </c>
      <c r="B5" s="134"/>
      <c r="C5" s="134"/>
      <c r="D5" s="134"/>
      <c r="E5" s="134"/>
      <c r="F5" s="134"/>
    </row>
    <row r="6" spans="1:6" s="44" customFormat="1" ht="18.75">
      <c r="A6" s="134" t="s">
        <v>319</v>
      </c>
      <c r="B6" s="134"/>
      <c r="C6" s="134"/>
      <c r="D6" s="134"/>
      <c r="E6" s="134"/>
      <c r="F6" s="134"/>
    </row>
    <row r="8" spans="2:6" s="44" customFormat="1" ht="18.75">
      <c r="B8" s="135" t="s">
        <v>67</v>
      </c>
      <c r="C8" s="135"/>
      <c r="D8" s="135"/>
      <c r="E8" s="135"/>
      <c r="F8" s="135"/>
    </row>
    <row r="9" spans="2:6" s="44" customFormat="1" ht="18.75">
      <c r="B9" s="135" t="s">
        <v>0</v>
      </c>
      <c r="C9" s="135"/>
      <c r="D9" s="135"/>
      <c r="E9" s="135"/>
      <c r="F9" s="135"/>
    </row>
    <row r="10" spans="1:6" s="44" customFormat="1" ht="18.75">
      <c r="A10" s="135" t="s">
        <v>253</v>
      </c>
      <c r="B10" s="135"/>
      <c r="C10" s="135"/>
      <c r="D10" s="135"/>
      <c r="E10" s="135"/>
      <c r="F10" s="135"/>
    </row>
    <row r="11" spans="2:6" s="44" customFormat="1" ht="18.75">
      <c r="B11" s="135" t="s">
        <v>254</v>
      </c>
      <c r="C11" s="135"/>
      <c r="D11" s="135"/>
      <c r="E11" s="135"/>
      <c r="F11" s="135"/>
    </row>
    <row r="12" spans="2:5" ht="17.25" thickBot="1">
      <c r="B12" s="2"/>
      <c r="C12" s="2"/>
      <c r="D12" s="2"/>
      <c r="E12" s="2"/>
    </row>
    <row r="13" spans="1:6" ht="33">
      <c r="A13" s="61"/>
      <c r="B13" s="62" t="s">
        <v>1</v>
      </c>
      <c r="C13" s="62"/>
      <c r="D13" s="63" t="s">
        <v>2</v>
      </c>
      <c r="E13" s="64" t="s">
        <v>3</v>
      </c>
      <c r="F13" s="63" t="s">
        <v>3</v>
      </c>
    </row>
    <row r="14" spans="1:6" ht="32.25" customHeight="1">
      <c r="A14" s="8"/>
      <c r="B14" s="132" t="s">
        <v>19</v>
      </c>
      <c r="C14" s="132"/>
      <c r="D14" s="132"/>
      <c r="E14" s="132"/>
      <c r="F14" s="132"/>
    </row>
    <row r="15" spans="1:6" ht="33">
      <c r="A15" s="65" t="s">
        <v>89</v>
      </c>
      <c r="B15" s="12" t="s">
        <v>14</v>
      </c>
      <c r="C15" s="69"/>
      <c r="D15" s="5" t="s">
        <v>4</v>
      </c>
      <c r="E15" s="6">
        <f>(98.6*1.1)</f>
        <v>108.46000000000001</v>
      </c>
      <c r="F15" s="10">
        <v>800</v>
      </c>
    </row>
    <row r="16" spans="1:6" ht="33">
      <c r="A16" s="65" t="s">
        <v>90</v>
      </c>
      <c r="B16" s="12" t="s">
        <v>15</v>
      </c>
      <c r="C16" s="8"/>
      <c r="D16" s="5" t="s">
        <v>4</v>
      </c>
      <c r="E16" s="6"/>
      <c r="F16" s="10">
        <v>400</v>
      </c>
    </row>
    <row r="17" spans="1:6" ht="15" customHeight="1">
      <c r="A17" s="66"/>
      <c r="B17" s="70" t="s">
        <v>197</v>
      </c>
      <c r="C17" s="5"/>
      <c r="D17" s="5" t="s">
        <v>6</v>
      </c>
      <c r="E17" s="6">
        <f>1.1*23.7</f>
        <v>26.07</v>
      </c>
      <c r="F17" s="10">
        <v>800</v>
      </c>
    </row>
    <row r="18" spans="1:6" ht="15" customHeight="1">
      <c r="A18" s="66"/>
      <c r="B18" s="23" t="s">
        <v>201</v>
      </c>
      <c r="C18" s="5"/>
      <c r="D18" s="5" t="s">
        <v>4</v>
      </c>
      <c r="E18" s="6">
        <f>1.1*23.7</f>
        <v>26.07</v>
      </c>
      <c r="F18" s="10">
        <v>1120</v>
      </c>
    </row>
    <row r="19" spans="1:6" ht="15" customHeight="1">
      <c r="A19" s="66"/>
      <c r="B19" s="23" t="s">
        <v>265</v>
      </c>
      <c r="C19" s="5"/>
      <c r="D19" s="5" t="s">
        <v>4</v>
      </c>
      <c r="E19" s="6"/>
      <c r="F19" s="10">
        <v>1120</v>
      </c>
    </row>
    <row r="20" spans="1:6" ht="15" customHeight="1">
      <c r="A20" s="66"/>
      <c r="B20" s="23" t="s">
        <v>202</v>
      </c>
      <c r="C20" s="5"/>
      <c r="D20" s="5" t="s">
        <v>4</v>
      </c>
      <c r="E20" s="6">
        <f>1.1*23.7</f>
        <v>26.07</v>
      </c>
      <c r="F20" s="10">
        <v>2320</v>
      </c>
    </row>
    <row r="21" spans="1:6" ht="36.75" customHeight="1">
      <c r="A21" s="66"/>
      <c r="B21" s="21" t="s">
        <v>266</v>
      </c>
      <c r="C21" s="5"/>
      <c r="D21" s="5" t="s">
        <v>4</v>
      </c>
      <c r="E21" s="6"/>
      <c r="F21" s="10">
        <v>3130</v>
      </c>
    </row>
    <row r="22" spans="1:6" ht="32.25" customHeight="1">
      <c r="A22" s="66"/>
      <c r="B22" s="67" t="s">
        <v>203</v>
      </c>
      <c r="C22" s="5" t="s">
        <v>204</v>
      </c>
      <c r="D22" s="5" t="s">
        <v>4</v>
      </c>
      <c r="E22" s="6"/>
      <c r="F22" s="10">
        <v>1550</v>
      </c>
    </row>
    <row r="23" spans="1:6" ht="66">
      <c r="A23" s="66"/>
      <c r="B23" s="67" t="s">
        <v>245</v>
      </c>
      <c r="C23" s="5"/>
      <c r="D23" s="5" t="s">
        <v>205</v>
      </c>
      <c r="E23" s="6"/>
      <c r="F23" s="53">
        <v>2000</v>
      </c>
    </row>
    <row r="24" spans="1:6" ht="21" customHeight="1">
      <c r="A24" s="66" t="s">
        <v>206</v>
      </c>
      <c r="B24" s="133" t="s">
        <v>207</v>
      </c>
      <c r="C24" s="5" t="s">
        <v>16</v>
      </c>
      <c r="D24" s="5" t="s">
        <v>6</v>
      </c>
      <c r="E24" s="6"/>
      <c r="F24" s="53">
        <v>150</v>
      </c>
    </row>
    <row r="25" spans="1:6" ht="15" customHeight="1">
      <c r="A25" s="66" t="s">
        <v>208</v>
      </c>
      <c r="B25" s="133"/>
      <c r="C25" s="5" t="s">
        <v>17</v>
      </c>
      <c r="D25" s="5" t="s">
        <v>6</v>
      </c>
      <c r="E25" s="6"/>
      <c r="F25" s="10">
        <v>150</v>
      </c>
    </row>
    <row r="26" spans="1:6" ht="15" customHeight="1">
      <c r="A26" s="66" t="s">
        <v>175</v>
      </c>
      <c r="B26" s="67" t="s">
        <v>12</v>
      </c>
      <c r="C26" s="5"/>
      <c r="D26" s="5" t="s">
        <v>5</v>
      </c>
      <c r="E26" s="6"/>
      <c r="F26" s="10">
        <v>170</v>
      </c>
    </row>
    <row r="27" spans="1:6" ht="15" customHeight="1">
      <c r="A27" s="66" t="s">
        <v>209</v>
      </c>
      <c r="B27" s="67" t="s">
        <v>193</v>
      </c>
      <c r="C27" s="5"/>
      <c r="D27" s="5" t="s">
        <v>205</v>
      </c>
      <c r="E27" s="6"/>
      <c r="F27" s="10">
        <v>100</v>
      </c>
    </row>
    <row r="28" spans="1:6" ht="49.5">
      <c r="A28" s="66" t="s">
        <v>175</v>
      </c>
      <c r="B28" s="96" t="s">
        <v>210</v>
      </c>
      <c r="C28" s="33" t="s">
        <v>211</v>
      </c>
      <c r="D28" s="5" t="s">
        <v>205</v>
      </c>
      <c r="E28" s="6"/>
      <c r="F28" s="10">
        <v>420</v>
      </c>
    </row>
    <row r="29" spans="1:6" ht="49.5">
      <c r="A29" s="66" t="s">
        <v>175</v>
      </c>
      <c r="B29" s="96"/>
      <c r="C29" s="33" t="s">
        <v>213</v>
      </c>
      <c r="D29" s="5" t="s">
        <v>205</v>
      </c>
      <c r="E29" s="8"/>
      <c r="F29" s="55">
        <v>420</v>
      </c>
    </row>
    <row r="30" spans="1:6" ht="49.5">
      <c r="A30" s="131" t="s">
        <v>215</v>
      </c>
      <c r="B30" s="96" t="s">
        <v>212</v>
      </c>
      <c r="C30" s="33" t="s">
        <v>214</v>
      </c>
      <c r="D30" s="5" t="s">
        <v>205</v>
      </c>
      <c r="E30" s="8"/>
      <c r="F30" s="55">
        <v>270</v>
      </c>
    </row>
    <row r="31" spans="1:6" ht="49.5">
      <c r="A31" s="131"/>
      <c r="B31" s="96"/>
      <c r="C31" s="33" t="s">
        <v>216</v>
      </c>
      <c r="D31" s="5" t="s">
        <v>205</v>
      </c>
      <c r="E31" s="8"/>
      <c r="F31" s="55">
        <v>270</v>
      </c>
    </row>
    <row r="32" spans="1:6" ht="49.5">
      <c r="A32" s="131" t="s">
        <v>97</v>
      </c>
      <c r="B32" s="96" t="s">
        <v>83</v>
      </c>
      <c r="C32" s="33" t="s">
        <v>214</v>
      </c>
      <c r="D32" s="5" t="s">
        <v>205</v>
      </c>
      <c r="E32" s="8"/>
      <c r="F32" s="55">
        <v>270</v>
      </c>
    </row>
    <row r="33" spans="1:6" ht="49.5">
      <c r="A33" s="131"/>
      <c r="B33" s="96"/>
      <c r="C33" s="33" t="s">
        <v>216</v>
      </c>
      <c r="D33" s="5" t="s">
        <v>205</v>
      </c>
      <c r="E33" s="8"/>
      <c r="F33" s="55">
        <v>270</v>
      </c>
    </row>
    <row r="34" spans="1:6" ht="49.5">
      <c r="A34" s="131" t="s">
        <v>217</v>
      </c>
      <c r="B34" s="96" t="s">
        <v>84</v>
      </c>
      <c r="C34" s="33" t="s">
        <v>214</v>
      </c>
      <c r="D34" s="5" t="s">
        <v>205</v>
      </c>
      <c r="E34" s="8"/>
      <c r="F34" s="55">
        <v>270</v>
      </c>
    </row>
    <row r="35" spans="1:6" ht="49.5">
      <c r="A35" s="131"/>
      <c r="B35" s="96"/>
      <c r="C35" s="33" t="s">
        <v>216</v>
      </c>
      <c r="D35" s="5" t="s">
        <v>205</v>
      </c>
      <c r="E35" s="8"/>
      <c r="F35" s="55">
        <v>270</v>
      </c>
    </row>
    <row r="36" spans="1:6" ht="54.75" customHeight="1">
      <c r="A36" s="54" t="s">
        <v>218</v>
      </c>
      <c r="B36" s="96" t="s">
        <v>255</v>
      </c>
      <c r="C36" s="33" t="s">
        <v>214</v>
      </c>
      <c r="D36" s="5" t="s">
        <v>205</v>
      </c>
      <c r="E36" s="8"/>
      <c r="F36" s="55">
        <v>810</v>
      </c>
    </row>
    <row r="37" spans="1:6" ht="49.5" customHeight="1">
      <c r="A37" s="54" t="s">
        <v>217</v>
      </c>
      <c r="B37" s="96"/>
      <c r="C37" s="96" t="s">
        <v>216</v>
      </c>
      <c r="D37" s="122" t="s">
        <v>205</v>
      </c>
      <c r="E37" s="8"/>
      <c r="F37" s="123">
        <v>810</v>
      </c>
    </row>
    <row r="38" spans="1:6" ht="16.5">
      <c r="A38" s="66" t="s">
        <v>215</v>
      </c>
      <c r="B38" s="96"/>
      <c r="C38" s="96"/>
      <c r="D38" s="122"/>
      <c r="E38" s="8"/>
      <c r="F38" s="123"/>
    </row>
    <row r="39" spans="1:6" ht="35.25" customHeight="1">
      <c r="A39" s="7"/>
      <c r="B39" s="119" t="s">
        <v>20</v>
      </c>
      <c r="C39" s="120"/>
      <c r="D39" s="120"/>
      <c r="E39" s="120"/>
      <c r="F39" s="124"/>
    </row>
    <row r="40" spans="1:6" ht="15" customHeight="1">
      <c r="A40" s="3" t="s">
        <v>91</v>
      </c>
      <c r="B40" s="4" t="s">
        <v>59</v>
      </c>
      <c r="C40" s="8"/>
      <c r="D40" s="5" t="s">
        <v>18</v>
      </c>
      <c r="E40" s="10">
        <f>1.1*52.5</f>
        <v>57.75000000000001</v>
      </c>
      <c r="F40" s="45">
        <v>100</v>
      </c>
    </row>
    <row r="41" spans="1:6" ht="38.25" customHeight="1">
      <c r="A41" s="3" t="s">
        <v>91</v>
      </c>
      <c r="B41" s="11" t="s">
        <v>256</v>
      </c>
      <c r="C41" s="8"/>
      <c r="D41" s="5" t="s">
        <v>18</v>
      </c>
      <c r="E41" s="10"/>
      <c r="F41" s="45">
        <v>1000</v>
      </c>
    </row>
    <row r="42" spans="1:6" ht="38.25" customHeight="1">
      <c r="A42" s="3" t="s">
        <v>91</v>
      </c>
      <c r="B42" s="11" t="s">
        <v>257</v>
      </c>
      <c r="C42" s="8"/>
      <c r="D42" s="5" t="s">
        <v>18</v>
      </c>
      <c r="E42" s="10"/>
      <c r="F42" s="45">
        <v>1000</v>
      </c>
    </row>
    <row r="43" spans="1:6" ht="38.25" customHeight="1">
      <c r="A43" s="3" t="s">
        <v>91</v>
      </c>
      <c r="B43" s="11" t="s">
        <v>309</v>
      </c>
      <c r="C43" s="8"/>
      <c r="D43" s="5" t="s">
        <v>18</v>
      </c>
      <c r="E43" s="10"/>
      <c r="F43" s="45">
        <v>1000</v>
      </c>
    </row>
    <row r="44" spans="1:6" ht="38.25" customHeight="1">
      <c r="A44" s="3" t="s">
        <v>91</v>
      </c>
      <c r="B44" s="11" t="s">
        <v>310</v>
      </c>
      <c r="C44" s="8"/>
      <c r="D44" s="5" t="s">
        <v>18</v>
      </c>
      <c r="E44" s="10"/>
      <c r="F44" s="45">
        <v>1000</v>
      </c>
    </row>
    <row r="45" spans="1:6" ht="16.5">
      <c r="A45" s="3"/>
      <c r="B45" s="11" t="s">
        <v>311</v>
      </c>
      <c r="C45" s="8"/>
      <c r="D45" s="5" t="s">
        <v>6</v>
      </c>
      <c r="E45" s="10"/>
      <c r="F45" s="45">
        <v>200</v>
      </c>
    </row>
    <row r="46" spans="1:6" ht="31.5" customHeight="1">
      <c r="A46" s="3" t="s">
        <v>92</v>
      </c>
      <c r="B46" s="11" t="s">
        <v>7</v>
      </c>
      <c r="C46" s="12"/>
      <c r="D46" s="13" t="s">
        <v>18</v>
      </c>
      <c r="E46" s="6">
        <f>1.1*43.4</f>
        <v>47.74</v>
      </c>
      <c r="F46" s="45">
        <v>200</v>
      </c>
    </row>
    <row r="47" spans="1:6" ht="15" customHeight="1">
      <c r="A47" s="3" t="s">
        <v>192</v>
      </c>
      <c r="B47" s="11" t="s">
        <v>62</v>
      </c>
      <c r="C47" s="12"/>
      <c r="D47" s="5" t="s">
        <v>6</v>
      </c>
      <c r="E47" s="6"/>
      <c r="F47" s="45">
        <v>800</v>
      </c>
    </row>
    <row r="48" spans="1:6" ht="33" customHeight="1">
      <c r="A48" s="3" t="s">
        <v>92</v>
      </c>
      <c r="B48" s="11" t="s">
        <v>267</v>
      </c>
      <c r="C48" s="12"/>
      <c r="D48" s="5" t="s">
        <v>6</v>
      </c>
      <c r="E48" s="6"/>
      <c r="F48" s="45">
        <v>200</v>
      </c>
    </row>
    <row r="49" spans="1:6" ht="16.5">
      <c r="A49" s="3" t="s">
        <v>191</v>
      </c>
      <c r="B49" s="11" t="s">
        <v>63</v>
      </c>
      <c r="C49" s="12"/>
      <c r="D49" s="13" t="s">
        <v>6</v>
      </c>
      <c r="E49" s="6"/>
      <c r="F49" s="45">
        <v>400</v>
      </c>
    </row>
    <row r="50" spans="1:6" ht="16.5">
      <c r="A50" s="3" t="s">
        <v>220</v>
      </c>
      <c r="B50" s="11" t="s">
        <v>221</v>
      </c>
      <c r="C50" s="12" t="s">
        <v>258</v>
      </c>
      <c r="D50" s="13" t="s">
        <v>18</v>
      </c>
      <c r="E50" s="6"/>
      <c r="F50" s="45">
        <v>750</v>
      </c>
    </row>
    <row r="51" spans="1:6" ht="16.5">
      <c r="A51" s="3" t="s">
        <v>220</v>
      </c>
      <c r="B51" s="11" t="s">
        <v>221</v>
      </c>
      <c r="C51" s="12" t="s">
        <v>258</v>
      </c>
      <c r="D51" s="13" t="s">
        <v>18</v>
      </c>
      <c r="E51" s="6"/>
      <c r="F51" s="45">
        <v>700</v>
      </c>
    </row>
    <row r="52" spans="1:6" ht="16.5">
      <c r="A52" s="3" t="s">
        <v>222</v>
      </c>
      <c r="B52" s="11" t="s">
        <v>223</v>
      </c>
      <c r="C52" s="12"/>
      <c r="D52" s="5" t="s">
        <v>6</v>
      </c>
      <c r="E52" s="6"/>
      <c r="F52" s="45">
        <v>330</v>
      </c>
    </row>
    <row r="53" spans="1:6" ht="33">
      <c r="A53" s="3" t="s">
        <v>222</v>
      </c>
      <c r="B53" s="11" t="s">
        <v>224</v>
      </c>
      <c r="C53" s="12"/>
      <c r="D53" s="5" t="s">
        <v>6</v>
      </c>
      <c r="E53" s="6"/>
      <c r="F53" s="45">
        <v>280</v>
      </c>
    </row>
    <row r="54" spans="1:6" ht="16.5">
      <c r="A54" s="3" t="s">
        <v>222</v>
      </c>
      <c r="B54" s="11" t="s">
        <v>225</v>
      </c>
      <c r="C54" s="12"/>
      <c r="D54" s="5" t="s">
        <v>6</v>
      </c>
      <c r="E54" s="6"/>
      <c r="F54" s="45">
        <v>330</v>
      </c>
    </row>
    <row r="55" spans="1:6" ht="33">
      <c r="A55" s="3" t="s">
        <v>96</v>
      </c>
      <c r="B55" s="11" t="s">
        <v>226</v>
      </c>
      <c r="C55" s="12"/>
      <c r="D55" s="5" t="s">
        <v>6</v>
      </c>
      <c r="E55" s="6"/>
      <c r="F55" s="45">
        <v>280</v>
      </c>
    </row>
    <row r="56" spans="1:6" ht="33">
      <c r="A56" s="7" t="s">
        <v>190</v>
      </c>
      <c r="B56" s="12" t="s">
        <v>189</v>
      </c>
      <c r="C56" s="15"/>
      <c r="D56" s="5" t="s">
        <v>6</v>
      </c>
      <c r="E56" s="16"/>
      <c r="F56" s="47">
        <v>600</v>
      </c>
    </row>
    <row r="57" spans="1:6" ht="16.5">
      <c r="A57" s="7" t="s">
        <v>259</v>
      </c>
      <c r="B57" s="12" t="s">
        <v>260</v>
      </c>
      <c r="C57" s="8"/>
      <c r="D57" s="5" t="s">
        <v>6</v>
      </c>
      <c r="E57" s="6"/>
      <c r="F57" s="10">
        <v>200</v>
      </c>
    </row>
    <row r="58" spans="1:6" ht="16.5">
      <c r="A58" s="125" t="s">
        <v>227</v>
      </c>
      <c r="B58" s="126"/>
      <c r="C58" s="126"/>
      <c r="D58" s="126"/>
      <c r="E58" s="126"/>
      <c r="F58" s="127"/>
    </row>
    <row r="59" spans="1:6" ht="16.5">
      <c r="A59" s="128"/>
      <c r="B59" s="129"/>
      <c r="C59" s="129"/>
      <c r="D59" s="129"/>
      <c r="E59" s="129"/>
      <c r="F59" s="130"/>
    </row>
    <row r="60" spans="1:6" ht="33">
      <c r="A60" s="3" t="s">
        <v>93</v>
      </c>
      <c r="B60" s="11" t="s">
        <v>64</v>
      </c>
      <c r="C60" s="8"/>
      <c r="D60" s="5" t="s">
        <v>21</v>
      </c>
      <c r="E60" s="6">
        <f>1.1*7.6</f>
        <v>8.36</v>
      </c>
      <c r="F60" s="45">
        <v>110</v>
      </c>
    </row>
    <row r="61" spans="1:6" ht="33">
      <c r="A61" s="3" t="s">
        <v>94</v>
      </c>
      <c r="B61" s="11" t="s">
        <v>65</v>
      </c>
      <c r="C61" s="8"/>
      <c r="D61" s="5" t="s">
        <v>21</v>
      </c>
      <c r="E61" s="6">
        <f>1.1*13</f>
        <v>14.3</v>
      </c>
      <c r="F61" s="45">
        <v>180</v>
      </c>
    </row>
    <row r="62" spans="1:6" ht="49.5">
      <c r="A62" s="3" t="s">
        <v>94</v>
      </c>
      <c r="B62" s="11" t="s">
        <v>198</v>
      </c>
      <c r="C62" s="8"/>
      <c r="D62" s="5"/>
      <c r="E62" s="6"/>
      <c r="F62" s="45">
        <v>300</v>
      </c>
    </row>
    <row r="63" spans="1:6" ht="16.5">
      <c r="A63" s="3"/>
      <c r="B63" s="4" t="s">
        <v>58</v>
      </c>
      <c r="C63" s="8"/>
      <c r="D63" s="5" t="s">
        <v>10</v>
      </c>
      <c r="E63" s="6"/>
      <c r="F63" s="45">
        <v>50</v>
      </c>
    </row>
    <row r="64" spans="1:6" ht="16.5">
      <c r="A64" s="3" t="s">
        <v>95</v>
      </c>
      <c r="B64" s="4" t="s">
        <v>66</v>
      </c>
      <c r="C64" s="8"/>
      <c r="D64" s="5" t="s">
        <v>10</v>
      </c>
      <c r="E64" s="6">
        <f>1.1*16.6</f>
        <v>18.26</v>
      </c>
      <c r="F64" s="45">
        <v>80</v>
      </c>
    </row>
    <row r="65" spans="1:6" ht="16.5">
      <c r="A65" s="3" t="s">
        <v>94</v>
      </c>
      <c r="B65" s="4" t="s">
        <v>9</v>
      </c>
      <c r="C65" s="8"/>
      <c r="D65" s="5" t="s">
        <v>6</v>
      </c>
      <c r="E65" s="6">
        <f>1.1*19.1</f>
        <v>21.01</v>
      </c>
      <c r="F65" s="45">
        <v>250</v>
      </c>
    </row>
    <row r="66" spans="1:7" ht="31.5" customHeight="1">
      <c r="A66" s="7"/>
      <c r="B66" s="116" t="s">
        <v>87</v>
      </c>
      <c r="C66" s="117"/>
      <c r="D66" s="117"/>
      <c r="E66" s="117"/>
      <c r="F66" s="118"/>
      <c r="G66" s="17"/>
    </row>
    <row r="67" spans="1:6" ht="34.5" customHeight="1">
      <c r="A67" s="7" t="s">
        <v>180</v>
      </c>
      <c r="B67" s="12" t="s">
        <v>228</v>
      </c>
      <c r="C67" s="15"/>
      <c r="D67" s="5" t="s">
        <v>6</v>
      </c>
      <c r="E67" s="16"/>
      <c r="F67" s="47">
        <v>100</v>
      </c>
    </row>
    <row r="68" spans="1:6" ht="16.5">
      <c r="A68" s="7" t="s">
        <v>181</v>
      </c>
      <c r="B68" s="12" t="s">
        <v>120</v>
      </c>
      <c r="C68" s="15"/>
      <c r="D68" s="5" t="s">
        <v>6</v>
      </c>
      <c r="E68" s="16"/>
      <c r="F68" s="47">
        <v>70</v>
      </c>
    </row>
    <row r="69" spans="1:6" ht="16.5">
      <c r="A69" s="7" t="s">
        <v>182</v>
      </c>
      <c r="B69" s="12" t="s">
        <v>121</v>
      </c>
      <c r="C69" s="15"/>
      <c r="D69" s="5" t="s">
        <v>6</v>
      </c>
      <c r="E69" s="16"/>
      <c r="F69" s="47">
        <v>70</v>
      </c>
    </row>
    <row r="70" spans="1:6" ht="16.5">
      <c r="A70" s="7" t="s">
        <v>182</v>
      </c>
      <c r="B70" s="12" t="s">
        <v>122</v>
      </c>
      <c r="C70" s="15"/>
      <c r="D70" s="5" t="s">
        <v>6</v>
      </c>
      <c r="E70" s="16"/>
      <c r="F70" s="47">
        <v>70</v>
      </c>
    </row>
    <row r="71" spans="1:6" ht="16.5">
      <c r="A71" s="7" t="s">
        <v>182</v>
      </c>
      <c r="B71" s="12" t="s">
        <v>123</v>
      </c>
      <c r="C71" s="15"/>
      <c r="D71" s="5" t="s">
        <v>6</v>
      </c>
      <c r="E71" s="16"/>
      <c r="F71" s="47">
        <v>100</v>
      </c>
    </row>
    <row r="72" spans="1:6" ht="16.5">
      <c r="A72" s="7" t="s">
        <v>182</v>
      </c>
      <c r="B72" s="12" t="s">
        <v>124</v>
      </c>
      <c r="C72" s="15"/>
      <c r="D72" s="5" t="s">
        <v>6</v>
      </c>
      <c r="E72" s="16"/>
      <c r="F72" s="47">
        <v>100</v>
      </c>
    </row>
    <row r="73" spans="1:6" ht="16.5">
      <c r="A73" s="7" t="s">
        <v>183</v>
      </c>
      <c r="B73" s="12" t="s">
        <v>125</v>
      </c>
      <c r="C73" s="15"/>
      <c r="D73" s="5" t="s">
        <v>6</v>
      </c>
      <c r="E73" s="16"/>
      <c r="F73" s="47">
        <v>80</v>
      </c>
    </row>
    <row r="74" spans="1:6" ht="16.5">
      <c r="A74" s="7" t="s">
        <v>184</v>
      </c>
      <c r="B74" s="12" t="s">
        <v>126</v>
      </c>
      <c r="C74" s="15"/>
      <c r="D74" s="5" t="s">
        <v>6</v>
      </c>
      <c r="E74" s="16"/>
      <c r="F74" s="47">
        <v>80</v>
      </c>
    </row>
    <row r="75" spans="1:6" ht="16.5">
      <c r="A75" s="7" t="s">
        <v>184</v>
      </c>
      <c r="B75" s="12" t="s">
        <v>127</v>
      </c>
      <c r="C75" s="15"/>
      <c r="D75" s="5" t="s">
        <v>6</v>
      </c>
      <c r="E75" s="16"/>
      <c r="F75" s="47">
        <v>80</v>
      </c>
    </row>
    <row r="76" spans="1:6" ht="16.5">
      <c r="A76" s="7" t="s">
        <v>185</v>
      </c>
      <c r="B76" s="12" t="s">
        <v>128</v>
      </c>
      <c r="C76" s="15"/>
      <c r="D76" s="5" t="s">
        <v>6</v>
      </c>
      <c r="E76" s="16"/>
      <c r="F76" s="47">
        <v>80</v>
      </c>
    </row>
    <row r="77" spans="1:6" ht="16.5">
      <c r="A77" s="7" t="s">
        <v>186</v>
      </c>
      <c r="B77" s="12" t="s">
        <v>129</v>
      </c>
      <c r="C77" s="15"/>
      <c r="D77" s="5" t="s">
        <v>6</v>
      </c>
      <c r="E77" s="16"/>
      <c r="F77" s="47">
        <v>80</v>
      </c>
    </row>
    <row r="78" spans="1:6" ht="16.5">
      <c r="A78" s="7" t="s">
        <v>187</v>
      </c>
      <c r="B78" s="12" t="s">
        <v>130</v>
      </c>
      <c r="C78" s="15"/>
      <c r="D78" s="5" t="s">
        <v>6</v>
      </c>
      <c r="E78" s="16"/>
      <c r="F78" s="47">
        <v>80</v>
      </c>
    </row>
    <row r="79" spans="1:6" ht="16.5">
      <c r="A79" s="7"/>
      <c r="B79" s="12" t="s">
        <v>131</v>
      </c>
      <c r="C79" s="15"/>
      <c r="D79" s="5" t="s">
        <v>6</v>
      </c>
      <c r="E79" s="16"/>
      <c r="F79" s="47">
        <v>80</v>
      </c>
    </row>
    <row r="80" spans="1:6" ht="16.5">
      <c r="A80" s="7" t="s">
        <v>188</v>
      </c>
      <c r="B80" s="12" t="s">
        <v>132</v>
      </c>
      <c r="C80" s="15"/>
      <c r="D80" s="5" t="s">
        <v>6</v>
      </c>
      <c r="E80" s="16"/>
      <c r="F80" s="47">
        <v>80</v>
      </c>
    </row>
    <row r="81" spans="1:6" ht="16.5">
      <c r="A81" s="7" t="s">
        <v>179</v>
      </c>
      <c r="B81" s="12" t="s">
        <v>133</v>
      </c>
      <c r="C81" s="15"/>
      <c r="D81" s="5" t="s">
        <v>6</v>
      </c>
      <c r="E81" s="16"/>
      <c r="F81" s="47">
        <v>80</v>
      </c>
    </row>
    <row r="82" spans="1:6" ht="39.75" customHeight="1">
      <c r="A82" s="7"/>
      <c r="B82" s="119" t="s">
        <v>229</v>
      </c>
      <c r="C82" s="120"/>
      <c r="D82" s="120"/>
      <c r="E82" s="120"/>
      <c r="F82" s="121"/>
    </row>
    <row r="83" spans="1:6" ht="33">
      <c r="A83" s="21" t="s">
        <v>177</v>
      </c>
      <c r="B83" s="113" t="s">
        <v>142</v>
      </c>
      <c r="C83" s="20" t="s">
        <v>134</v>
      </c>
      <c r="D83" s="5" t="s">
        <v>10</v>
      </c>
      <c r="E83" s="19"/>
      <c r="F83" s="22">
        <v>250</v>
      </c>
    </row>
    <row r="84" spans="1:6" ht="33">
      <c r="A84" s="23" t="s">
        <v>97</v>
      </c>
      <c r="B84" s="114"/>
      <c r="C84" s="20" t="s">
        <v>135</v>
      </c>
      <c r="D84" s="5" t="s">
        <v>10</v>
      </c>
      <c r="E84" s="19"/>
      <c r="F84" s="22">
        <v>250</v>
      </c>
    </row>
    <row r="85" spans="2:6" ht="33">
      <c r="B85" s="114"/>
      <c r="C85" s="20" t="s">
        <v>136</v>
      </c>
      <c r="D85" s="5" t="s">
        <v>10</v>
      </c>
      <c r="E85" s="19"/>
      <c r="F85" s="22">
        <v>250</v>
      </c>
    </row>
    <row r="86" spans="1:6" ht="33">
      <c r="A86" s="23" t="s">
        <v>178</v>
      </c>
      <c r="B86" s="114"/>
      <c r="C86" s="20" t="s">
        <v>137</v>
      </c>
      <c r="D86" s="5" t="s">
        <v>10</v>
      </c>
      <c r="E86" s="19"/>
      <c r="F86" s="22">
        <v>250</v>
      </c>
    </row>
    <row r="87" spans="1:6" ht="99">
      <c r="A87" s="23"/>
      <c r="B87" s="114"/>
      <c r="C87" s="20" t="s">
        <v>263</v>
      </c>
      <c r="D87" s="5" t="s">
        <v>10</v>
      </c>
      <c r="E87" s="19"/>
      <c r="F87" s="22">
        <v>750</v>
      </c>
    </row>
    <row r="88" spans="1:6" ht="16.5">
      <c r="A88" s="8"/>
      <c r="B88" s="114"/>
      <c r="C88" s="20" t="s">
        <v>138</v>
      </c>
      <c r="D88" s="5" t="s">
        <v>10</v>
      </c>
      <c r="E88" s="19"/>
      <c r="F88" s="22">
        <v>250</v>
      </c>
    </row>
    <row r="89" spans="1:6" ht="33">
      <c r="A89" s="23" t="s">
        <v>97</v>
      </c>
      <c r="B89" s="114"/>
      <c r="C89" s="20" t="s">
        <v>139</v>
      </c>
      <c r="D89" s="5" t="s">
        <v>10</v>
      </c>
      <c r="E89" s="19"/>
      <c r="F89" s="22">
        <v>250</v>
      </c>
    </row>
    <row r="90" spans="1:6" ht="33">
      <c r="A90" s="56"/>
      <c r="B90" s="114"/>
      <c r="C90" s="20" t="s">
        <v>140</v>
      </c>
      <c r="D90" s="5" t="s">
        <v>10</v>
      </c>
      <c r="E90" s="19"/>
      <c r="F90" s="22">
        <v>250</v>
      </c>
    </row>
    <row r="91" spans="1:6" ht="16.5">
      <c r="A91" s="71"/>
      <c r="B91" s="114"/>
      <c r="C91" s="20" t="s">
        <v>261</v>
      </c>
      <c r="D91" s="5" t="s">
        <v>10</v>
      </c>
      <c r="E91" s="19"/>
      <c r="F91" s="22">
        <v>250</v>
      </c>
    </row>
    <row r="92" spans="1:6" ht="16.5">
      <c r="A92" s="71"/>
      <c r="B92" s="114"/>
      <c r="C92" s="20" t="s">
        <v>262</v>
      </c>
      <c r="D92" s="5" t="s">
        <v>10</v>
      </c>
      <c r="E92" s="19"/>
      <c r="F92" s="22">
        <v>250</v>
      </c>
    </row>
    <row r="93" spans="1:6" ht="16.5">
      <c r="A93" s="71"/>
      <c r="B93" s="114"/>
      <c r="C93" s="20" t="s">
        <v>81</v>
      </c>
      <c r="D93" s="5" t="s">
        <v>10</v>
      </c>
      <c r="E93" s="19"/>
      <c r="F93" s="22">
        <v>250</v>
      </c>
    </row>
    <row r="94" spans="1:6" ht="49.5">
      <c r="A94" s="24" t="s">
        <v>176</v>
      </c>
      <c r="B94" s="114"/>
      <c r="C94" s="20" t="s">
        <v>141</v>
      </c>
      <c r="D94" s="5" t="s">
        <v>10</v>
      </c>
      <c r="E94" s="19"/>
      <c r="F94" s="22">
        <v>350</v>
      </c>
    </row>
    <row r="95" spans="1:6" ht="33">
      <c r="A95" s="56"/>
      <c r="B95" s="114"/>
      <c r="C95" s="20" t="s">
        <v>199</v>
      </c>
      <c r="D95" s="5" t="s">
        <v>10</v>
      </c>
      <c r="E95" s="19"/>
      <c r="F95" s="22">
        <v>350</v>
      </c>
    </row>
    <row r="96" spans="1:6" ht="16.5">
      <c r="A96" s="56"/>
      <c r="B96" s="114"/>
      <c r="C96" s="20" t="s">
        <v>143</v>
      </c>
      <c r="D96" s="5" t="s">
        <v>10</v>
      </c>
      <c r="E96" s="19"/>
      <c r="F96" s="22">
        <v>650</v>
      </c>
    </row>
    <row r="97" spans="1:6" ht="33">
      <c r="A97" s="7" t="s">
        <v>98</v>
      </c>
      <c r="B97" s="72" t="s">
        <v>264</v>
      </c>
      <c r="C97" s="12" t="s">
        <v>68</v>
      </c>
      <c r="D97" s="5" t="s">
        <v>10</v>
      </c>
      <c r="E97" s="25"/>
      <c r="F97" s="45">
        <v>170</v>
      </c>
    </row>
    <row r="98" spans="1:6" ht="66">
      <c r="A98" s="3" t="s">
        <v>98</v>
      </c>
      <c r="B98" s="110" t="s">
        <v>75</v>
      </c>
      <c r="C98" s="12" t="s">
        <v>70</v>
      </c>
      <c r="D98" s="5" t="s">
        <v>10</v>
      </c>
      <c r="E98" s="6">
        <f>1.1*43.2</f>
        <v>47.52000000000001</v>
      </c>
      <c r="F98" s="45">
        <v>150</v>
      </c>
    </row>
    <row r="99" spans="1:6" ht="33">
      <c r="A99" s="3" t="s">
        <v>100</v>
      </c>
      <c r="B99" s="115"/>
      <c r="C99" s="12" t="s">
        <v>22</v>
      </c>
      <c r="D99" s="5" t="s">
        <v>10</v>
      </c>
      <c r="E99" s="6"/>
      <c r="F99" s="45">
        <v>350</v>
      </c>
    </row>
    <row r="100" spans="1:6" ht="49.5">
      <c r="A100" s="3" t="s">
        <v>98</v>
      </c>
      <c r="B100" s="115"/>
      <c r="C100" s="12" t="s">
        <v>23</v>
      </c>
      <c r="D100" s="5" t="s">
        <v>10</v>
      </c>
      <c r="E100" s="6"/>
      <c r="F100" s="45">
        <v>170</v>
      </c>
    </row>
    <row r="101" spans="1:6" ht="49.5">
      <c r="A101" s="3" t="s">
        <v>98</v>
      </c>
      <c r="B101" s="111"/>
      <c r="C101" s="12" t="s">
        <v>76</v>
      </c>
      <c r="D101" s="5" t="s">
        <v>10</v>
      </c>
      <c r="E101" s="6"/>
      <c r="F101" s="45">
        <v>350</v>
      </c>
    </row>
    <row r="102" spans="1:6" ht="49.5">
      <c r="A102" s="3" t="s">
        <v>175</v>
      </c>
      <c r="B102" s="91" t="s">
        <v>24</v>
      </c>
      <c r="C102" s="12" t="s">
        <v>25</v>
      </c>
      <c r="D102" s="5" t="s">
        <v>10</v>
      </c>
      <c r="E102" s="6"/>
      <c r="F102" s="45">
        <v>150</v>
      </c>
    </row>
    <row r="103" spans="1:6" ht="49.5">
      <c r="A103" s="3" t="s">
        <v>101</v>
      </c>
      <c r="B103" s="92"/>
      <c r="C103" s="12" t="s">
        <v>77</v>
      </c>
      <c r="D103" s="5" t="s">
        <v>10</v>
      </c>
      <c r="E103" s="6"/>
      <c r="F103" s="45">
        <v>170</v>
      </c>
    </row>
    <row r="104" spans="1:6" ht="49.5">
      <c r="A104" s="59" t="s">
        <v>174</v>
      </c>
      <c r="B104" s="60" t="s">
        <v>81</v>
      </c>
      <c r="C104" s="12" t="s">
        <v>77</v>
      </c>
      <c r="D104" s="5" t="s">
        <v>10</v>
      </c>
      <c r="E104" s="6"/>
      <c r="F104" s="45">
        <v>170</v>
      </c>
    </row>
    <row r="105" spans="1:6" ht="16.5">
      <c r="A105" s="59"/>
      <c r="B105" s="60" t="s">
        <v>246</v>
      </c>
      <c r="C105" s="12" t="s">
        <v>230</v>
      </c>
      <c r="D105" s="5" t="s">
        <v>195</v>
      </c>
      <c r="E105" s="6"/>
      <c r="F105" s="45">
        <v>300</v>
      </c>
    </row>
    <row r="106" spans="1:6" ht="16.5">
      <c r="A106" s="3" t="s">
        <v>100</v>
      </c>
      <c r="B106" s="110" t="s">
        <v>78</v>
      </c>
      <c r="C106" s="12" t="s">
        <v>79</v>
      </c>
      <c r="D106" s="5" t="s">
        <v>10</v>
      </c>
      <c r="E106" s="6"/>
      <c r="F106" s="45">
        <v>170</v>
      </c>
    </row>
    <row r="107" spans="1:6" ht="16.5">
      <c r="A107" s="3" t="s">
        <v>102</v>
      </c>
      <c r="B107" s="111"/>
      <c r="C107" s="12" t="s">
        <v>80</v>
      </c>
      <c r="D107" s="5" t="s">
        <v>10</v>
      </c>
      <c r="E107" s="6"/>
      <c r="F107" s="45">
        <v>250</v>
      </c>
    </row>
    <row r="108" spans="1:6" ht="49.5">
      <c r="A108" s="3" t="s">
        <v>100</v>
      </c>
      <c r="B108" s="27" t="s">
        <v>26</v>
      </c>
      <c r="C108" s="12" t="s">
        <v>27</v>
      </c>
      <c r="D108" s="5" t="s">
        <v>10</v>
      </c>
      <c r="E108" s="6"/>
      <c r="F108" s="45">
        <v>210</v>
      </c>
    </row>
    <row r="109" spans="1:6" ht="33">
      <c r="A109" s="3" t="s">
        <v>100</v>
      </c>
      <c r="B109" s="27" t="s">
        <v>28</v>
      </c>
      <c r="C109" s="12" t="s">
        <v>29</v>
      </c>
      <c r="D109" s="5" t="s">
        <v>10</v>
      </c>
      <c r="E109" s="6"/>
      <c r="F109" s="45">
        <v>270</v>
      </c>
    </row>
    <row r="110" spans="1:6" ht="33">
      <c r="A110" s="3" t="s">
        <v>103</v>
      </c>
      <c r="B110" s="27" t="s">
        <v>13</v>
      </c>
      <c r="C110" s="12" t="s">
        <v>30</v>
      </c>
      <c r="D110" s="5" t="s">
        <v>10</v>
      </c>
      <c r="E110" s="6"/>
      <c r="F110" s="45">
        <v>850</v>
      </c>
    </row>
    <row r="111" spans="1:6" ht="103.5" customHeight="1">
      <c r="A111" s="3" t="s">
        <v>99</v>
      </c>
      <c r="B111" s="27" t="s">
        <v>31</v>
      </c>
      <c r="C111" s="12" t="s">
        <v>32</v>
      </c>
      <c r="D111" s="5" t="s">
        <v>10</v>
      </c>
      <c r="E111" s="6"/>
      <c r="F111" s="45">
        <v>200</v>
      </c>
    </row>
    <row r="112" spans="1:6" ht="33">
      <c r="A112" s="28" t="s">
        <v>173</v>
      </c>
      <c r="B112" s="108" t="s">
        <v>33</v>
      </c>
      <c r="C112" s="12" t="s">
        <v>34</v>
      </c>
      <c r="D112" s="5" t="s">
        <v>10</v>
      </c>
      <c r="E112" s="6"/>
      <c r="F112" s="45">
        <v>300</v>
      </c>
    </row>
    <row r="113" spans="1:6" ht="33">
      <c r="A113" s="3" t="s">
        <v>104</v>
      </c>
      <c r="B113" s="109"/>
      <c r="C113" s="12" t="s">
        <v>36</v>
      </c>
      <c r="D113" s="5" t="s">
        <v>10</v>
      </c>
      <c r="E113" s="6"/>
      <c r="F113" s="45">
        <v>100</v>
      </c>
    </row>
    <row r="114" spans="1:6" ht="23.25" customHeight="1">
      <c r="A114" s="3"/>
      <c r="B114" s="109"/>
      <c r="C114" s="12" t="s">
        <v>194</v>
      </c>
      <c r="D114" s="5" t="s">
        <v>5</v>
      </c>
      <c r="E114" s="6"/>
      <c r="F114" s="45">
        <v>110</v>
      </c>
    </row>
    <row r="115" spans="1:6" ht="49.5">
      <c r="A115" s="3" t="s">
        <v>105</v>
      </c>
      <c r="B115" s="109"/>
      <c r="C115" s="12" t="s">
        <v>35</v>
      </c>
      <c r="D115" s="5" t="s">
        <v>10</v>
      </c>
      <c r="E115" s="6"/>
      <c r="F115" s="45">
        <v>80</v>
      </c>
    </row>
    <row r="116" spans="1:6" ht="33">
      <c r="A116" s="3" t="s">
        <v>106</v>
      </c>
      <c r="B116" s="29" t="s">
        <v>37</v>
      </c>
      <c r="C116" s="12" t="s">
        <v>38</v>
      </c>
      <c r="D116" s="5" t="s">
        <v>10</v>
      </c>
      <c r="E116" s="6"/>
      <c r="F116" s="45">
        <v>250</v>
      </c>
    </row>
    <row r="117" spans="1:6" ht="49.5">
      <c r="A117" s="3" t="s">
        <v>107</v>
      </c>
      <c r="B117" s="110" t="s">
        <v>39</v>
      </c>
      <c r="C117" s="12" t="s">
        <v>40</v>
      </c>
      <c r="D117" s="5" t="s">
        <v>10</v>
      </c>
      <c r="E117" s="6"/>
      <c r="F117" s="45">
        <v>100</v>
      </c>
    </row>
    <row r="118" spans="1:6" ht="33">
      <c r="A118" s="3" t="s">
        <v>107</v>
      </c>
      <c r="B118" s="111"/>
      <c r="C118" s="12" t="s">
        <v>41</v>
      </c>
      <c r="D118" s="5" t="s">
        <v>10</v>
      </c>
      <c r="E118" s="6"/>
      <c r="F118" s="45">
        <v>200</v>
      </c>
    </row>
    <row r="119" spans="1:6" ht="33">
      <c r="A119" s="3" t="s">
        <v>108</v>
      </c>
      <c r="B119" s="27" t="s">
        <v>42</v>
      </c>
      <c r="C119" s="12" t="s">
        <v>43</v>
      </c>
      <c r="D119" s="5" t="s">
        <v>10</v>
      </c>
      <c r="E119" s="6"/>
      <c r="F119" s="45">
        <v>70</v>
      </c>
    </row>
    <row r="120" spans="1:6" ht="33">
      <c r="A120" s="3" t="s">
        <v>109</v>
      </c>
      <c r="B120" s="108" t="s">
        <v>44</v>
      </c>
      <c r="C120" s="12" t="s">
        <v>45</v>
      </c>
      <c r="D120" s="5" t="s">
        <v>10</v>
      </c>
      <c r="E120" s="6"/>
      <c r="F120" s="45">
        <v>70</v>
      </c>
    </row>
    <row r="121" spans="1:6" ht="33">
      <c r="A121" s="3" t="s">
        <v>109</v>
      </c>
      <c r="B121" s="112"/>
      <c r="C121" s="12" t="s">
        <v>46</v>
      </c>
      <c r="D121" s="5" t="s">
        <v>10</v>
      </c>
      <c r="E121" s="6"/>
      <c r="F121" s="45">
        <v>130</v>
      </c>
    </row>
    <row r="122" spans="1:6" ht="16.5">
      <c r="A122" s="3" t="s">
        <v>110</v>
      </c>
      <c r="B122" s="108" t="s">
        <v>47</v>
      </c>
      <c r="C122" s="12" t="s">
        <v>48</v>
      </c>
      <c r="D122" s="5" t="s">
        <v>10</v>
      </c>
      <c r="E122" s="6"/>
      <c r="F122" s="45">
        <v>90</v>
      </c>
    </row>
    <row r="123" spans="1:6" ht="16.5">
      <c r="A123" s="3" t="s">
        <v>111</v>
      </c>
      <c r="B123" s="109"/>
      <c r="C123" s="12" t="s">
        <v>49</v>
      </c>
      <c r="D123" s="5" t="s">
        <v>10</v>
      </c>
      <c r="E123" s="6"/>
      <c r="F123" s="45">
        <v>90</v>
      </c>
    </row>
    <row r="124" spans="1:6" ht="16.5">
      <c r="A124" s="3" t="s">
        <v>112</v>
      </c>
      <c r="B124" s="109"/>
      <c r="C124" s="12" t="s">
        <v>50</v>
      </c>
      <c r="D124" s="5" t="s">
        <v>10</v>
      </c>
      <c r="E124" s="6"/>
      <c r="F124" s="45">
        <v>90</v>
      </c>
    </row>
    <row r="125" spans="1:6" ht="16.5">
      <c r="A125" s="3" t="s">
        <v>113</v>
      </c>
      <c r="B125" s="109"/>
      <c r="C125" s="12" t="s">
        <v>51</v>
      </c>
      <c r="D125" s="5" t="s">
        <v>10</v>
      </c>
      <c r="E125" s="6"/>
      <c r="F125" s="45">
        <v>180</v>
      </c>
    </row>
    <row r="126" spans="1:6" ht="16.5">
      <c r="A126" s="3" t="s">
        <v>114</v>
      </c>
      <c r="B126" s="109"/>
      <c r="C126" s="12" t="s">
        <v>52</v>
      </c>
      <c r="D126" s="5" t="s">
        <v>10</v>
      </c>
      <c r="E126" s="6"/>
      <c r="F126" s="45">
        <v>90</v>
      </c>
    </row>
    <row r="127" spans="1:6" ht="16.5">
      <c r="A127" s="3" t="s">
        <v>115</v>
      </c>
      <c r="B127" s="109"/>
      <c r="C127" s="12" t="s">
        <v>53</v>
      </c>
      <c r="D127" s="5" t="s">
        <v>10</v>
      </c>
      <c r="E127" s="6"/>
      <c r="F127" s="45">
        <v>90</v>
      </c>
    </row>
    <row r="128" spans="1:6" ht="16.5">
      <c r="A128" s="3" t="s">
        <v>172</v>
      </c>
      <c r="B128" s="109"/>
      <c r="C128" s="12" t="s">
        <v>54</v>
      </c>
      <c r="D128" s="5" t="s">
        <v>10</v>
      </c>
      <c r="E128" s="6"/>
      <c r="F128" s="45">
        <v>80</v>
      </c>
    </row>
    <row r="129" spans="1:6" ht="16.5">
      <c r="A129" s="3" t="s">
        <v>116</v>
      </c>
      <c r="B129" s="109"/>
      <c r="C129" s="12" t="s">
        <v>61</v>
      </c>
      <c r="D129" s="5" t="s">
        <v>10</v>
      </c>
      <c r="E129" s="6"/>
      <c r="F129" s="45">
        <v>110</v>
      </c>
    </row>
    <row r="130" spans="1:6" ht="16.5">
      <c r="A130" s="3" t="s">
        <v>117</v>
      </c>
      <c r="B130" s="112"/>
      <c r="C130" s="12" t="s">
        <v>55</v>
      </c>
      <c r="D130" s="5" t="s">
        <v>10</v>
      </c>
      <c r="E130" s="6"/>
      <c r="F130" s="45">
        <v>90</v>
      </c>
    </row>
    <row r="131" spans="1:6" ht="16.5">
      <c r="A131" s="7" t="s">
        <v>171</v>
      </c>
      <c r="B131" s="91" t="s">
        <v>56</v>
      </c>
      <c r="C131" s="8" t="s">
        <v>11</v>
      </c>
      <c r="D131" s="5" t="s">
        <v>10</v>
      </c>
      <c r="E131" s="8"/>
      <c r="F131" s="43">
        <v>140</v>
      </c>
    </row>
    <row r="132" spans="1:7" ht="33">
      <c r="A132" s="7" t="s">
        <v>170</v>
      </c>
      <c r="B132" s="92"/>
      <c r="C132" s="12" t="s">
        <v>57</v>
      </c>
      <c r="D132" s="5" t="s">
        <v>10</v>
      </c>
      <c r="E132" s="25"/>
      <c r="F132" s="45">
        <v>100</v>
      </c>
      <c r="G132" s="17"/>
    </row>
    <row r="133" spans="1:7" ht="33">
      <c r="A133" s="7" t="s">
        <v>98</v>
      </c>
      <c r="B133" s="30" t="s">
        <v>88</v>
      </c>
      <c r="C133" s="12" t="s">
        <v>68</v>
      </c>
      <c r="D133" s="5" t="s">
        <v>10</v>
      </c>
      <c r="E133" s="25"/>
      <c r="F133" s="45">
        <v>250</v>
      </c>
      <c r="G133" s="17"/>
    </row>
    <row r="134" spans="1:7" ht="16.5">
      <c r="A134" s="7" t="s">
        <v>113</v>
      </c>
      <c r="B134" s="106" t="s">
        <v>281</v>
      </c>
      <c r="C134" s="107"/>
      <c r="D134" s="5" t="s">
        <v>10</v>
      </c>
      <c r="E134" s="25"/>
      <c r="F134" s="45">
        <v>250</v>
      </c>
      <c r="G134" s="17"/>
    </row>
    <row r="135" spans="1:7" ht="34.5" customHeight="1">
      <c r="A135" s="7" t="s">
        <v>98</v>
      </c>
      <c r="B135" s="104" t="s">
        <v>313</v>
      </c>
      <c r="C135" s="105"/>
      <c r="D135" s="5" t="s">
        <v>10</v>
      </c>
      <c r="E135" s="25"/>
      <c r="F135" s="90">
        <v>220</v>
      </c>
      <c r="G135" s="32"/>
    </row>
    <row r="136" spans="1:7" ht="16.5">
      <c r="A136" s="7" t="s">
        <v>98</v>
      </c>
      <c r="B136" s="104" t="s">
        <v>314</v>
      </c>
      <c r="C136" s="105"/>
      <c r="D136" s="5" t="s">
        <v>10</v>
      </c>
      <c r="E136" s="25"/>
      <c r="F136" s="90">
        <v>250</v>
      </c>
      <c r="G136" s="32"/>
    </row>
    <row r="137" spans="1:7" ht="16.5">
      <c r="A137" s="7" t="s">
        <v>98</v>
      </c>
      <c r="B137" s="104" t="s">
        <v>315</v>
      </c>
      <c r="C137" s="105"/>
      <c r="D137" s="5" t="s">
        <v>10</v>
      </c>
      <c r="E137" s="25"/>
      <c r="F137" s="90">
        <v>250</v>
      </c>
      <c r="G137" s="32"/>
    </row>
    <row r="138" spans="1:7" ht="33">
      <c r="A138" s="7"/>
      <c r="B138" s="12" t="s">
        <v>312</v>
      </c>
      <c r="C138" s="18"/>
      <c r="D138" s="5" t="s">
        <v>10</v>
      </c>
      <c r="E138" s="8"/>
      <c r="F138" s="10">
        <v>130</v>
      </c>
      <c r="G138" s="32"/>
    </row>
    <row r="139" spans="1:7" ht="33.75" customHeight="1">
      <c r="A139" s="7"/>
      <c r="B139" s="93" t="s">
        <v>231</v>
      </c>
      <c r="C139" s="100"/>
      <c r="D139" s="100"/>
      <c r="E139" s="100"/>
      <c r="F139" s="101"/>
      <c r="G139" s="17"/>
    </row>
    <row r="140" spans="1:7" ht="47.25" customHeight="1">
      <c r="A140" s="7" t="s">
        <v>163</v>
      </c>
      <c r="B140" s="91" t="s">
        <v>71</v>
      </c>
      <c r="C140" s="31" t="s">
        <v>144</v>
      </c>
      <c r="D140" s="5" t="s">
        <v>10</v>
      </c>
      <c r="E140" s="5"/>
      <c r="F140" s="45">
        <v>150</v>
      </c>
      <c r="G140" s="32"/>
    </row>
    <row r="141" spans="1:7" ht="16.5">
      <c r="A141" s="7" t="s">
        <v>98</v>
      </c>
      <c r="B141" s="102"/>
      <c r="C141" s="33" t="s">
        <v>145</v>
      </c>
      <c r="D141" s="5" t="s">
        <v>10</v>
      </c>
      <c r="E141" s="5"/>
      <c r="F141" s="45">
        <v>160</v>
      </c>
      <c r="G141" s="32"/>
    </row>
    <row r="142" spans="1:7" ht="49.5">
      <c r="A142" s="7" t="s">
        <v>163</v>
      </c>
      <c r="B142" s="92"/>
      <c r="C142" s="33" t="s">
        <v>146</v>
      </c>
      <c r="D142" s="5" t="s">
        <v>10</v>
      </c>
      <c r="E142" s="5"/>
      <c r="F142" s="45">
        <v>160</v>
      </c>
      <c r="G142" s="32"/>
    </row>
    <row r="143" spans="1:7" ht="33.75" customHeight="1">
      <c r="A143" s="7" t="s">
        <v>163</v>
      </c>
      <c r="B143" s="33" t="s">
        <v>147</v>
      </c>
      <c r="C143" s="33" t="s">
        <v>148</v>
      </c>
      <c r="D143" s="5" t="s">
        <v>10</v>
      </c>
      <c r="E143" s="5"/>
      <c r="F143" s="45">
        <v>110</v>
      </c>
      <c r="G143" s="32"/>
    </row>
    <row r="144" spans="1:7" ht="33">
      <c r="A144" s="7" t="s">
        <v>163</v>
      </c>
      <c r="B144" s="103" t="s">
        <v>149</v>
      </c>
      <c r="C144" s="33" t="s">
        <v>150</v>
      </c>
      <c r="D144" s="5" t="s">
        <v>10</v>
      </c>
      <c r="E144" s="5"/>
      <c r="F144" s="45">
        <v>170</v>
      </c>
      <c r="G144" s="32"/>
    </row>
    <row r="145" spans="1:7" ht="16.5">
      <c r="A145" s="7" t="s">
        <v>163</v>
      </c>
      <c r="B145" s="103"/>
      <c r="C145" s="33" t="s">
        <v>151</v>
      </c>
      <c r="D145" s="5" t="s">
        <v>10</v>
      </c>
      <c r="E145" s="5"/>
      <c r="F145" s="45">
        <v>170</v>
      </c>
      <c r="G145" s="32"/>
    </row>
    <row r="146" spans="1:7" ht="16.5">
      <c r="A146" s="7"/>
      <c r="B146" s="103"/>
      <c r="C146" s="33" t="s">
        <v>152</v>
      </c>
      <c r="D146" s="5" t="s">
        <v>10</v>
      </c>
      <c r="E146" s="5"/>
      <c r="F146" s="45">
        <v>170</v>
      </c>
      <c r="G146" s="32"/>
    </row>
    <row r="147" spans="1:7" ht="148.5" customHeight="1">
      <c r="A147" s="34" t="s">
        <v>168</v>
      </c>
      <c r="B147" s="23" t="s">
        <v>232</v>
      </c>
      <c r="C147" s="33" t="s">
        <v>153</v>
      </c>
      <c r="D147" s="5" t="s">
        <v>10</v>
      </c>
      <c r="E147" s="5"/>
      <c r="F147" s="45">
        <v>350</v>
      </c>
      <c r="G147" s="32"/>
    </row>
    <row r="148" spans="1:7" ht="49.5">
      <c r="A148" s="7" t="s">
        <v>163</v>
      </c>
      <c r="B148" s="12" t="s">
        <v>317</v>
      </c>
      <c r="C148" s="33" t="s">
        <v>161</v>
      </c>
      <c r="D148" s="5" t="s">
        <v>10</v>
      </c>
      <c r="E148" s="5"/>
      <c r="F148" s="9">
        <v>430</v>
      </c>
      <c r="G148" s="32"/>
    </row>
    <row r="149" spans="1:7" ht="33">
      <c r="A149" s="7"/>
      <c r="B149" s="12" t="s">
        <v>318</v>
      </c>
      <c r="C149" s="33" t="s">
        <v>316</v>
      </c>
      <c r="D149" s="5" t="s">
        <v>10</v>
      </c>
      <c r="E149" s="5"/>
      <c r="F149" s="9">
        <v>80</v>
      </c>
      <c r="G149" s="32"/>
    </row>
    <row r="150" spans="1:7" ht="16.5">
      <c r="A150" s="7" t="s">
        <v>165</v>
      </c>
      <c r="B150" s="96" t="s">
        <v>154</v>
      </c>
      <c r="C150" s="33" t="s">
        <v>234</v>
      </c>
      <c r="D150" s="5" t="s">
        <v>10</v>
      </c>
      <c r="E150" s="5"/>
      <c r="F150" s="9">
        <v>130</v>
      </c>
      <c r="G150" s="32"/>
    </row>
    <row r="151" spans="1:7" ht="16.5">
      <c r="A151" s="7" t="s">
        <v>165</v>
      </c>
      <c r="B151" s="96"/>
      <c r="C151" s="33" t="s">
        <v>233</v>
      </c>
      <c r="D151" s="5" t="s">
        <v>10</v>
      </c>
      <c r="E151" s="5"/>
      <c r="F151" s="9">
        <v>130</v>
      </c>
      <c r="G151" s="32"/>
    </row>
    <row r="152" spans="1:7" ht="16.5">
      <c r="A152" s="7" t="s">
        <v>98</v>
      </c>
      <c r="B152" s="96" t="s">
        <v>235</v>
      </c>
      <c r="C152" s="33" t="s">
        <v>236</v>
      </c>
      <c r="D152" s="5" t="s">
        <v>10</v>
      </c>
      <c r="E152" s="5"/>
      <c r="F152" s="9">
        <v>120</v>
      </c>
      <c r="G152" s="32"/>
    </row>
    <row r="153" spans="1:7" ht="16.5">
      <c r="A153" s="7"/>
      <c r="B153" s="96"/>
      <c r="C153" s="33" t="s">
        <v>237</v>
      </c>
      <c r="D153" s="5" t="s">
        <v>10</v>
      </c>
      <c r="E153" s="5"/>
      <c r="F153" s="9">
        <v>120</v>
      </c>
      <c r="G153" s="32"/>
    </row>
    <row r="154" spans="1:7" ht="16.5">
      <c r="A154" s="7"/>
      <c r="B154" s="97" t="s">
        <v>238</v>
      </c>
      <c r="C154" s="33" t="s">
        <v>155</v>
      </c>
      <c r="D154" s="5" t="s">
        <v>10</v>
      </c>
      <c r="E154" s="5"/>
      <c r="F154" s="9">
        <v>160</v>
      </c>
      <c r="G154" s="32"/>
    </row>
    <row r="155" spans="1:7" ht="23.25" customHeight="1">
      <c r="A155" s="7" t="s">
        <v>98</v>
      </c>
      <c r="B155" s="97"/>
      <c r="C155" s="33" t="s">
        <v>200</v>
      </c>
      <c r="D155" s="5" t="s">
        <v>10</v>
      </c>
      <c r="E155" s="5"/>
      <c r="F155" s="9">
        <v>160</v>
      </c>
      <c r="G155" s="32"/>
    </row>
    <row r="156" spans="1:7" ht="16.5">
      <c r="A156" s="7"/>
      <c r="B156" s="49" t="s">
        <v>247</v>
      </c>
      <c r="C156" s="33"/>
      <c r="D156" s="5" t="s">
        <v>10</v>
      </c>
      <c r="E156" s="5"/>
      <c r="F156" s="9">
        <v>90</v>
      </c>
      <c r="G156" s="32"/>
    </row>
    <row r="157" spans="1:7" ht="66">
      <c r="A157" s="7" t="s">
        <v>98</v>
      </c>
      <c r="B157" s="23" t="s">
        <v>239</v>
      </c>
      <c r="C157" s="33" t="s">
        <v>156</v>
      </c>
      <c r="D157" s="5" t="s">
        <v>10</v>
      </c>
      <c r="E157" s="5"/>
      <c r="F157" s="9">
        <v>120</v>
      </c>
      <c r="G157" s="32"/>
    </row>
    <row r="158" spans="1:7" ht="49.5">
      <c r="A158" s="7"/>
      <c r="B158" s="26" t="s">
        <v>159</v>
      </c>
      <c r="C158" s="33" t="s">
        <v>157</v>
      </c>
      <c r="D158" s="5" t="s">
        <v>10</v>
      </c>
      <c r="E158" s="5"/>
      <c r="F158" s="9">
        <v>350</v>
      </c>
      <c r="G158" s="32"/>
    </row>
    <row r="159" spans="1:7" ht="33">
      <c r="A159" s="7" t="s">
        <v>167</v>
      </c>
      <c r="B159" s="98" t="s">
        <v>240</v>
      </c>
      <c r="C159" s="33" t="s">
        <v>162</v>
      </c>
      <c r="D159" s="5" t="s">
        <v>10</v>
      </c>
      <c r="E159" s="35"/>
      <c r="F159" s="48">
        <v>170</v>
      </c>
      <c r="G159" s="32"/>
    </row>
    <row r="160" spans="1:7" ht="16.5">
      <c r="A160" s="7" t="s">
        <v>166</v>
      </c>
      <c r="B160" s="99"/>
      <c r="C160" s="31" t="s">
        <v>158</v>
      </c>
      <c r="D160" s="35" t="s">
        <v>10</v>
      </c>
      <c r="E160" s="35"/>
      <c r="F160" s="48">
        <v>640</v>
      </c>
      <c r="G160" s="32"/>
    </row>
    <row r="161" spans="1:7" ht="49.5">
      <c r="A161" s="7" t="s">
        <v>164</v>
      </c>
      <c r="B161" s="26" t="s">
        <v>159</v>
      </c>
      <c r="C161" s="36" t="s">
        <v>160</v>
      </c>
      <c r="D161" s="37" t="s">
        <v>10</v>
      </c>
      <c r="E161" s="38"/>
      <c r="F161" s="47">
        <v>250</v>
      </c>
      <c r="G161" s="32"/>
    </row>
    <row r="162" spans="1:6" ht="33">
      <c r="A162" s="39" t="s">
        <v>119</v>
      </c>
      <c r="B162" s="91" t="s">
        <v>84</v>
      </c>
      <c r="C162" s="33" t="s">
        <v>82</v>
      </c>
      <c r="D162" s="5" t="s">
        <v>10</v>
      </c>
      <c r="E162" s="8"/>
      <c r="F162" s="45">
        <v>250</v>
      </c>
    </row>
    <row r="163" spans="1:6" ht="16.5" customHeight="1">
      <c r="A163" s="7" t="s">
        <v>118</v>
      </c>
      <c r="B163" s="92"/>
      <c r="C163" s="33" t="s">
        <v>85</v>
      </c>
      <c r="D163" s="5" t="s">
        <v>10</v>
      </c>
      <c r="E163" s="8"/>
      <c r="F163" s="45">
        <v>350</v>
      </c>
    </row>
    <row r="164" spans="1:6" ht="33">
      <c r="A164" s="39" t="s">
        <v>119</v>
      </c>
      <c r="B164" s="91" t="s">
        <v>83</v>
      </c>
      <c r="C164" s="33" t="s">
        <v>82</v>
      </c>
      <c r="D164" s="5" t="s">
        <v>10</v>
      </c>
      <c r="E164" s="8"/>
      <c r="F164" s="45">
        <v>250</v>
      </c>
    </row>
    <row r="165" spans="1:6" ht="29.25" customHeight="1">
      <c r="A165" s="7" t="s">
        <v>163</v>
      </c>
      <c r="B165" s="92"/>
      <c r="C165" s="33" t="s">
        <v>85</v>
      </c>
      <c r="D165" s="5" t="s">
        <v>10</v>
      </c>
      <c r="E165" s="8"/>
      <c r="F165" s="45">
        <v>350</v>
      </c>
    </row>
    <row r="166" spans="1:6" ht="16.5">
      <c r="A166" s="50" t="s">
        <v>101</v>
      </c>
      <c r="B166" s="51" t="s">
        <v>86</v>
      </c>
      <c r="C166" s="31" t="s">
        <v>60</v>
      </c>
      <c r="D166" s="35" t="s">
        <v>10</v>
      </c>
      <c r="E166" s="14"/>
      <c r="F166" s="43">
        <v>160</v>
      </c>
    </row>
    <row r="167" spans="1:6" ht="16.5">
      <c r="A167" s="7"/>
      <c r="B167" s="4" t="s">
        <v>73</v>
      </c>
      <c r="C167" s="33" t="s">
        <v>74</v>
      </c>
      <c r="D167" s="5" t="s">
        <v>10</v>
      </c>
      <c r="E167" s="8"/>
      <c r="F167" s="45">
        <v>100</v>
      </c>
    </row>
    <row r="168" spans="1:6" ht="16.5">
      <c r="A168" s="7"/>
      <c r="B168" s="4" t="s">
        <v>72</v>
      </c>
      <c r="C168" s="33" t="s">
        <v>241</v>
      </c>
      <c r="D168" s="5" t="s">
        <v>10</v>
      </c>
      <c r="E168" s="8"/>
      <c r="F168" s="45">
        <v>160</v>
      </c>
    </row>
    <row r="169" spans="1:6" ht="33" customHeight="1">
      <c r="A169" s="7"/>
      <c r="B169" s="93" t="s">
        <v>244</v>
      </c>
      <c r="C169" s="94"/>
      <c r="D169" s="94"/>
      <c r="E169" s="94"/>
      <c r="F169" s="95"/>
    </row>
    <row r="170" spans="1:6" ht="66">
      <c r="A170" s="7" t="s">
        <v>169</v>
      </c>
      <c r="B170" s="11" t="s">
        <v>69</v>
      </c>
      <c r="C170" s="12"/>
      <c r="D170" s="5" t="s">
        <v>8</v>
      </c>
      <c r="E170" s="8"/>
      <c r="F170" s="45">
        <v>200</v>
      </c>
    </row>
    <row r="171" spans="1:6" ht="33">
      <c r="A171" s="7" t="s">
        <v>209</v>
      </c>
      <c r="B171" s="40" t="s">
        <v>219</v>
      </c>
      <c r="C171" s="41"/>
      <c r="D171" s="35" t="s">
        <v>18</v>
      </c>
      <c r="E171" s="42"/>
      <c r="F171" s="43">
        <v>50</v>
      </c>
    </row>
    <row r="172" spans="1:6" ht="33">
      <c r="A172" s="7" t="s">
        <v>169</v>
      </c>
      <c r="B172" s="12" t="s">
        <v>196</v>
      </c>
      <c r="C172" s="12"/>
      <c r="D172" s="5" t="s">
        <v>8</v>
      </c>
      <c r="E172" s="8"/>
      <c r="F172" s="45">
        <v>200</v>
      </c>
    </row>
    <row r="173" ht="16.5">
      <c r="B173" s="89"/>
    </row>
    <row r="174" spans="4:6" ht="16.5">
      <c r="D174" s="32"/>
      <c r="E174" s="32"/>
      <c r="F174" s="52"/>
    </row>
    <row r="175" spans="4:6" ht="16.5">
      <c r="D175" s="32"/>
      <c r="E175" s="32"/>
      <c r="F175" s="52"/>
    </row>
    <row r="176" spans="2:4" ht="16.5">
      <c r="B176" s="32" t="s">
        <v>242</v>
      </c>
      <c r="C176" s="32"/>
      <c r="D176" s="32" t="s">
        <v>243</v>
      </c>
    </row>
  </sheetData>
  <sheetProtection/>
  <mergeCells count="50">
    <mergeCell ref="A1:F1"/>
    <mergeCell ref="A2:F2"/>
    <mergeCell ref="A3:F3"/>
    <mergeCell ref="A4:F4"/>
    <mergeCell ref="A10:F10"/>
    <mergeCell ref="B11:F11"/>
    <mergeCell ref="B14:F14"/>
    <mergeCell ref="B24:B25"/>
    <mergeCell ref="A5:F5"/>
    <mergeCell ref="A6:F6"/>
    <mergeCell ref="B8:F8"/>
    <mergeCell ref="B9:F9"/>
    <mergeCell ref="A34:A35"/>
    <mergeCell ref="B34:B35"/>
    <mergeCell ref="B36:B38"/>
    <mergeCell ref="C37:C38"/>
    <mergeCell ref="B28:B29"/>
    <mergeCell ref="A30:A31"/>
    <mergeCell ref="B30:B31"/>
    <mergeCell ref="A32:A33"/>
    <mergeCell ref="B32:B33"/>
    <mergeCell ref="B66:F66"/>
    <mergeCell ref="B82:F82"/>
    <mergeCell ref="D37:D38"/>
    <mergeCell ref="F37:F38"/>
    <mergeCell ref="B39:F39"/>
    <mergeCell ref="A58:F59"/>
    <mergeCell ref="B112:B115"/>
    <mergeCell ref="B117:B118"/>
    <mergeCell ref="B120:B121"/>
    <mergeCell ref="B122:B130"/>
    <mergeCell ref="B83:B96"/>
    <mergeCell ref="B98:B101"/>
    <mergeCell ref="B102:B103"/>
    <mergeCell ref="B106:B107"/>
    <mergeCell ref="B131:B132"/>
    <mergeCell ref="B139:F139"/>
    <mergeCell ref="B140:B142"/>
    <mergeCell ref="B144:B146"/>
    <mergeCell ref="B135:C135"/>
    <mergeCell ref="B136:C136"/>
    <mergeCell ref="B137:C137"/>
    <mergeCell ref="B134:C134"/>
    <mergeCell ref="B162:B163"/>
    <mergeCell ref="B164:B165"/>
    <mergeCell ref="B169:F169"/>
    <mergeCell ref="B150:B151"/>
    <mergeCell ref="B152:B153"/>
    <mergeCell ref="B154:B155"/>
    <mergeCell ref="B159:B160"/>
  </mergeCells>
  <printOptions/>
  <pageMargins left="0.5905511811023623" right="0" top="0" bottom="0" header="0.5118110236220472" footer="0.5118110236220472"/>
  <pageSetup horizontalDpi="600" verticalDpi="600" orientation="portrait" paperSize="9" scale="68" r:id="rId1"/>
  <rowBreaks count="4" manualBreakCount="4">
    <brk id="38" max="5" man="1"/>
    <brk id="86" max="5" man="1"/>
    <brk id="115" max="5" man="1"/>
    <brk id="15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">
      <selection activeCell="C23" sqref="C23"/>
    </sheetView>
  </sheetViews>
  <sheetFormatPr defaultColWidth="9.00390625" defaultRowHeight="12.75"/>
  <cols>
    <col min="1" max="2" width="14.00390625" style="1" customWidth="1"/>
    <col min="3" max="3" width="44.875" style="1" customWidth="1"/>
    <col min="4" max="4" width="25.25390625" style="1" customWidth="1"/>
    <col min="5" max="5" width="13.75390625" style="1" hidden="1" customWidth="1"/>
    <col min="6" max="6" width="21.125" style="46" customWidth="1"/>
    <col min="7" max="16384" width="9.125" style="1" customWidth="1"/>
  </cols>
  <sheetData>
    <row r="1" spans="1:6" s="44" customFormat="1" ht="18.75">
      <c r="A1" s="136" t="s">
        <v>249</v>
      </c>
      <c r="B1" s="136"/>
      <c r="C1" s="136"/>
      <c r="D1" s="136"/>
      <c r="E1" s="136"/>
      <c r="F1" s="136"/>
    </row>
    <row r="2" spans="1:6" s="44" customFormat="1" ht="15" customHeight="1">
      <c r="A2" s="137" t="s">
        <v>250</v>
      </c>
      <c r="B2" s="137"/>
      <c r="C2" s="137"/>
      <c r="D2" s="137"/>
      <c r="E2" s="137"/>
      <c r="F2" s="137"/>
    </row>
    <row r="3" spans="1:6" s="44" customFormat="1" ht="15" customHeight="1">
      <c r="A3" s="138" t="s">
        <v>248</v>
      </c>
      <c r="B3" s="138"/>
      <c r="C3" s="138"/>
      <c r="D3" s="138"/>
      <c r="E3" s="138"/>
      <c r="F3" s="138"/>
    </row>
    <row r="4" spans="1:6" s="44" customFormat="1" ht="15" customHeight="1">
      <c r="A4" s="138" t="s">
        <v>251</v>
      </c>
      <c r="B4" s="138"/>
      <c r="C4" s="138"/>
      <c r="D4" s="138"/>
      <c r="E4" s="138"/>
      <c r="F4" s="138"/>
    </row>
    <row r="5" spans="1:6" s="44" customFormat="1" ht="18.75">
      <c r="A5" s="134" t="s">
        <v>252</v>
      </c>
      <c r="B5" s="134"/>
      <c r="C5" s="134"/>
      <c r="D5" s="134"/>
      <c r="E5" s="134"/>
      <c r="F5" s="134"/>
    </row>
    <row r="6" spans="1:6" s="44" customFormat="1" ht="18.75">
      <c r="A6" s="134" t="s">
        <v>320</v>
      </c>
      <c r="B6" s="134"/>
      <c r="C6" s="134"/>
      <c r="D6" s="134"/>
      <c r="E6" s="134"/>
      <c r="F6" s="134"/>
    </row>
    <row r="8" spans="3:6" s="44" customFormat="1" ht="18.75">
      <c r="C8" s="135" t="s">
        <v>268</v>
      </c>
      <c r="D8" s="135"/>
      <c r="E8" s="135"/>
      <c r="F8" s="135"/>
    </row>
    <row r="9" spans="1:7" s="44" customFormat="1" ht="18.75">
      <c r="A9" s="135" t="s">
        <v>269</v>
      </c>
      <c r="B9" s="135"/>
      <c r="C9" s="135"/>
      <c r="D9" s="135"/>
      <c r="E9" s="135"/>
      <c r="F9" s="135"/>
      <c r="G9" s="44" t="s">
        <v>270</v>
      </c>
    </row>
    <row r="10" spans="1:6" s="44" customFormat="1" ht="18.75">
      <c r="A10" s="135" t="s">
        <v>253</v>
      </c>
      <c r="B10" s="135"/>
      <c r="C10" s="135"/>
      <c r="D10" s="135"/>
      <c r="E10" s="135"/>
      <c r="F10" s="135"/>
    </row>
    <row r="11" spans="3:6" s="44" customFormat="1" ht="18.75">
      <c r="C11" s="135" t="s">
        <v>271</v>
      </c>
      <c r="D11" s="135"/>
      <c r="E11" s="135"/>
      <c r="F11" s="135"/>
    </row>
    <row r="12" spans="3:5" ht="17.25" thickBot="1">
      <c r="C12" s="2"/>
      <c r="D12" s="2"/>
      <c r="E12" s="2"/>
    </row>
    <row r="13" spans="1:6" ht="33">
      <c r="A13" s="61"/>
      <c r="B13" s="74" t="s">
        <v>273</v>
      </c>
      <c r="C13" s="74" t="s">
        <v>1</v>
      </c>
      <c r="D13" s="75"/>
      <c r="E13" s="64" t="s">
        <v>3</v>
      </c>
      <c r="F13" s="63" t="s">
        <v>3</v>
      </c>
    </row>
    <row r="14" spans="1:6" ht="33">
      <c r="A14" s="65" t="s">
        <v>90</v>
      </c>
      <c r="B14" s="65" t="s">
        <v>274</v>
      </c>
      <c r="C14" s="12" t="s">
        <v>272</v>
      </c>
      <c r="D14" s="69"/>
      <c r="E14" s="6">
        <f>(98.6*1.1)</f>
        <v>108.46000000000001</v>
      </c>
      <c r="F14" s="10">
        <v>1550</v>
      </c>
    </row>
    <row r="15" spans="1:6" ht="33">
      <c r="A15" s="65" t="s">
        <v>89</v>
      </c>
      <c r="B15" s="65" t="s">
        <v>275</v>
      </c>
      <c r="C15" s="12" t="s">
        <v>14</v>
      </c>
      <c r="D15" s="8"/>
      <c r="E15" s="6"/>
      <c r="F15" s="10">
        <v>800</v>
      </c>
    </row>
    <row r="16" spans="1:6" ht="48.75" customHeight="1">
      <c r="A16" s="66" t="s">
        <v>98</v>
      </c>
      <c r="B16" s="73"/>
      <c r="C16" s="68" t="s">
        <v>276</v>
      </c>
      <c r="D16" s="5"/>
      <c r="E16" s="6">
        <f>1.1*23.7</f>
        <v>26.07</v>
      </c>
      <c r="F16" s="10">
        <f>350+130</f>
        <v>480</v>
      </c>
    </row>
    <row r="17" spans="1:6" ht="54" customHeight="1">
      <c r="A17" s="66" t="s">
        <v>169</v>
      </c>
      <c r="B17" s="76" t="s">
        <v>277</v>
      </c>
      <c r="C17" s="21" t="s">
        <v>278</v>
      </c>
      <c r="D17" s="5"/>
      <c r="E17" s="6">
        <f>1.1*23.7</f>
        <v>26.07</v>
      </c>
      <c r="F17" s="10">
        <v>270</v>
      </c>
    </row>
    <row r="18" spans="1:6" ht="15" customHeight="1">
      <c r="A18" s="144"/>
      <c r="B18" s="145"/>
      <c r="C18" s="145"/>
      <c r="D18" s="145"/>
      <c r="E18" s="145"/>
      <c r="F18" s="146"/>
    </row>
    <row r="19" spans="1:6" ht="15" customHeight="1">
      <c r="A19" s="141" t="s">
        <v>279</v>
      </c>
      <c r="B19" s="142"/>
      <c r="C19" s="142"/>
      <c r="D19" s="142"/>
      <c r="E19" s="142"/>
      <c r="F19" s="143"/>
    </row>
    <row r="20" spans="1:6" ht="68.25" customHeight="1" thickBot="1">
      <c r="A20" s="77" t="s">
        <v>209</v>
      </c>
      <c r="B20" s="77"/>
      <c r="C20" s="78" t="s">
        <v>280</v>
      </c>
      <c r="D20" s="79"/>
      <c r="E20" s="80"/>
      <c r="F20" s="81">
        <v>350</v>
      </c>
    </row>
    <row r="21" spans="1:6" ht="16.5">
      <c r="A21" s="32"/>
      <c r="B21" s="32"/>
      <c r="C21" s="57"/>
      <c r="D21" s="57"/>
      <c r="E21" s="32"/>
      <c r="F21" s="58"/>
    </row>
    <row r="22" spans="1:6" ht="16.5">
      <c r="A22" s="32"/>
      <c r="B22" s="32"/>
      <c r="C22" s="57"/>
      <c r="D22" s="57"/>
      <c r="E22" s="32"/>
      <c r="F22" s="58"/>
    </row>
    <row r="23" spans="1:6" ht="16.5">
      <c r="A23" s="139"/>
      <c r="B23" s="139"/>
      <c r="C23" s="57"/>
      <c r="D23" s="57"/>
      <c r="E23" s="32"/>
      <c r="F23" s="58"/>
    </row>
    <row r="24" spans="1:6" ht="16.5">
      <c r="A24" s="32"/>
      <c r="B24" s="32"/>
      <c r="C24" s="57"/>
      <c r="D24" s="57"/>
      <c r="E24" s="32"/>
      <c r="F24" s="58"/>
    </row>
    <row r="25" spans="1:6" ht="16.5">
      <c r="A25" s="139" t="s">
        <v>242</v>
      </c>
      <c r="B25" s="139"/>
      <c r="C25" s="57"/>
      <c r="D25" s="140" t="s">
        <v>243</v>
      </c>
      <c r="E25" s="140"/>
      <c r="F25" s="140"/>
    </row>
    <row r="27" spans="5:6" ht="16.5">
      <c r="E27" s="32"/>
      <c r="F27" s="52"/>
    </row>
    <row r="28" spans="5:6" ht="16.5">
      <c r="E28" s="32"/>
      <c r="F28" s="52"/>
    </row>
    <row r="29" spans="3:4" ht="16.5">
      <c r="C29" s="32"/>
      <c r="D29" s="32"/>
    </row>
  </sheetData>
  <sheetProtection/>
  <mergeCells count="15">
    <mergeCell ref="A5:F5"/>
    <mergeCell ref="A6:F6"/>
    <mergeCell ref="C8:F8"/>
    <mergeCell ref="A10:F10"/>
    <mergeCell ref="A23:B23"/>
    <mergeCell ref="A25:B25"/>
    <mergeCell ref="D25:F25"/>
    <mergeCell ref="A19:F19"/>
    <mergeCell ref="A1:F1"/>
    <mergeCell ref="A2:F2"/>
    <mergeCell ref="A3:F3"/>
    <mergeCell ref="A4:F4"/>
    <mergeCell ref="C11:F11"/>
    <mergeCell ref="A9:F9"/>
    <mergeCell ref="A18:F18"/>
  </mergeCells>
  <printOptions/>
  <pageMargins left="0.5905511811023623" right="0" top="0" bottom="0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7">
      <selection activeCell="C17" sqref="C17"/>
    </sheetView>
  </sheetViews>
  <sheetFormatPr defaultColWidth="9.00390625" defaultRowHeight="12.75"/>
  <cols>
    <col min="1" max="1" width="14.00390625" style="1" customWidth="1"/>
    <col min="2" max="2" width="8.75390625" style="1" customWidth="1"/>
    <col min="3" max="3" width="57.625" style="1" customWidth="1"/>
    <col min="4" max="4" width="25.25390625" style="1" customWidth="1"/>
    <col min="5" max="5" width="13.75390625" style="1" hidden="1" customWidth="1"/>
    <col min="6" max="6" width="21.125" style="46" customWidth="1"/>
    <col min="7" max="16384" width="9.125" style="1" customWidth="1"/>
  </cols>
  <sheetData>
    <row r="1" spans="1:6" s="44" customFormat="1" ht="18.75">
      <c r="A1" s="136" t="s">
        <v>249</v>
      </c>
      <c r="B1" s="136"/>
      <c r="C1" s="136"/>
      <c r="D1" s="136"/>
      <c r="E1" s="136"/>
      <c r="F1" s="136"/>
    </row>
    <row r="2" spans="1:6" s="44" customFormat="1" ht="15" customHeight="1">
      <c r="A2" s="137" t="s">
        <v>250</v>
      </c>
      <c r="B2" s="137"/>
      <c r="C2" s="137"/>
      <c r="D2" s="137"/>
      <c r="E2" s="137"/>
      <c r="F2" s="137"/>
    </row>
    <row r="3" spans="1:6" s="44" customFormat="1" ht="15" customHeight="1">
      <c r="A3" s="138" t="s">
        <v>248</v>
      </c>
      <c r="B3" s="138"/>
      <c r="C3" s="138"/>
      <c r="D3" s="138"/>
      <c r="E3" s="138"/>
      <c r="F3" s="138"/>
    </row>
    <row r="4" spans="1:6" s="44" customFormat="1" ht="15" customHeight="1">
      <c r="A4" s="138" t="s">
        <v>251</v>
      </c>
      <c r="B4" s="138"/>
      <c r="C4" s="138"/>
      <c r="D4" s="138"/>
      <c r="E4" s="138"/>
      <c r="F4" s="138"/>
    </row>
    <row r="5" spans="1:6" s="44" customFormat="1" ht="18.75">
      <c r="A5" s="134" t="s">
        <v>252</v>
      </c>
      <c r="B5" s="134"/>
      <c r="C5" s="134"/>
      <c r="D5" s="134"/>
      <c r="E5" s="134"/>
      <c r="F5" s="134"/>
    </row>
    <row r="6" spans="1:6" s="44" customFormat="1" ht="18.75">
      <c r="A6" s="134" t="s">
        <v>320</v>
      </c>
      <c r="B6" s="134"/>
      <c r="C6" s="134"/>
      <c r="D6" s="134"/>
      <c r="E6" s="134"/>
      <c r="F6" s="134"/>
    </row>
    <row r="8" spans="3:6" s="44" customFormat="1" ht="18.75">
      <c r="C8" s="135" t="s">
        <v>268</v>
      </c>
      <c r="D8" s="135"/>
      <c r="E8" s="135"/>
      <c r="F8" s="135"/>
    </row>
    <row r="9" spans="1:7" s="44" customFormat="1" ht="18.75">
      <c r="A9" s="135" t="s">
        <v>283</v>
      </c>
      <c r="B9" s="135"/>
      <c r="C9" s="135"/>
      <c r="D9" s="135"/>
      <c r="E9" s="135"/>
      <c r="F9" s="135"/>
      <c r="G9" s="44" t="s">
        <v>270</v>
      </c>
    </row>
    <row r="10" spans="1:6" s="44" customFormat="1" ht="18.75">
      <c r="A10" s="135" t="s">
        <v>253</v>
      </c>
      <c r="B10" s="135"/>
      <c r="C10" s="135"/>
      <c r="D10" s="135"/>
      <c r="E10" s="135"/>
      <c r="F10" s="135"/>
    </row>
    <row r="11" spans="3:5" ht="17.25" thickBot="1">
      <c r="C11" s="2"/>
      <c r="D11" s="2"/>
      <c r="E11" s="2"/>
    </row>
    <row r="12" spans="1:6" ht="33">
      <c r="A12" s="61"/>
      <c r="B12" s="74" t="s">
        <v>273</v>
      </c>
      <c r="C12" s="74" t="s">
        <v>1</v>
      </c>
      <c r="D12" s="75"/>
      <c r="E12" s="64" t="s">
        <v>3</v>
      </c>
      <c r="F12" s="63" t="s">
        <v>3</v>
      </c>
    </row>
    <row r="13" spans="1:6" ht="48.75" customHeight="1">
      <c r="A13" s="66" t="s">
        <v>284</v>
      </c>
      <c r="B13" s="82" t="s">
        <v>274</v>
      </c>
      <c r="C13" s="68" t="s">
        <v>285</v>
      </c>
      <c r="D13" s="5" t="s">
        <v>6</v>
      </c>
      <c r="E13" s="6">
        <f>1.1*23.7</f>
        <v>26.07</v>
      </c>
      <c r="F13" s="10">
        <v>220</v>
      </c>
    </row>
    <row r="14" spans="1:6" ht="16.5">
      <c r="A14" s="66" t="s">
        <v>100</v>
      </c>
      <c r="B14" s="150" t="s">
        <v>286</v>
      </c>
      <c r="C14" s="110" t="s">
        <v>287</v>
      </c>
      <c r="D14" s="147" t="s">
        <v>6</v>
      </c>
      <c r="E14" s="6"/>
      <c r="F14" s="153">
        <v>170</v>
      </c>
    </row>
    <row r="15" spans="1:6" ht="16.5">
      <c r="A15" s="66" t="s">
        <v>288</v>
      </c>
      <c r="B15" s="151"/>
      <c r="C15" s="115"/>
      <c r="D15" s="148"/>
      <c r="E15" s="6"/>
      <c r="F15" s="154"/>
    </row>
    <row r="16" spans="1:6" ht="16.5">
      <c r="A16" s="83" t="s">
        <v>102</v>
      </c>
      <c r="B16" s="152"/>
      <c r="C16" s="111"/>
      <c r="D16" s="149"/>
      <c r="E16" s="6">
        <f>1.1*23.7</f>
        <v>26.07</v>
      </c>
      <c r="F16" s="155"/>
    </row>
    <row r="17" spans="1:6" ht="16.5">
      <c r="A17" s="73"/>
      <c r="B17" s="82"/>
      <c r="C17" s="85" t="s">
        <v>289</v>
      </c>
      <c r="D17" s="35"/>
      <c r="E17" s="86"/>
      <c r="F17" s="84"/>
    </row>
    <row r="18" spans="1:6" ht="16.5">
      <c r="A18" s="66" t="s">
        <v>290</v>
      </c>
      <c r="B18" s="83" t="s">
        <v>292</v>
      </c>
      <c r="C18" s="21" t="s">
        <v>293</v>
      </c>
      <c r="D18" s="5" t="s">
        <v>6</v>
      </c>
      <c r="E18" s="6"/>
      <c r="F18" s="10">
        <v>100</v>
      </c>
    </row>
    <row r="19" spans="1:6" ht="16.5">
      <c r="A19" s="66"/>
      <c r="B19" s="83" t="s">
        <v>305</v>
      </c>
      <c r="C19" s="21" t="s">
        <v>294</v>
      </c>
      <c r="D19" s="5" t="s">
        <v>6</v>
      </c>
      <c r="E19" s="6"/>
      <c r="F19" s="10">
        <v>150</v>
      </c>
    </row>
    <row r="20" spans="1:6" ht="16.5">
      <c r="A20" s="66"/>
      <c r="B20" s="83" t="s">
        <v>291</v>
      </c>
      <c r="C20" s="21" t="s">
        <v>295</v>
      </c>
      <c r="D20" s="5" t="s">
        <v>6</v>
      </c>
      <c r="E20" s="6"/>
      <c r="F20" s="10">
        <v>250</v>
      </c>
    </row>
    <row r="21" spans="1:6" ht="16.5">
      <c r="A21" s="66"/>
      <c r="B21" s="83" t="s">
        <v>306</v>
      </c>
      <c r="C21" s="21" t="s">
        <v>296</v>
      </c>
      <c r="D21" s="5" t="s">
        <v>6</v>
      </c>
      <c r="E21" s="6"/>
      <c r="F21" s="10">
        <v>250</v>
      </c>
    </row>
    <row r="22" spans="1:6" ht="16.5">
      <c r="A22" s="66"/>
      <c r="B22" s="83"/>
      <c r="C22" s="87" t="s">
        <v>297</v>
      </c>
      <c r="D22" s="5"/>
      <c r="E22" s="6"/>
      <c r="F22" s="10"/>
    </row>
    <row r="23" spans="1:6" ht="16.5">
      <c r="A23" s="66"/>
      <c r="B23" s="83" t="s">
        <v>307</v>
      </c>
      <c r="C23" s="21" t="s">
        <v>298</v>
      </c>
      <c r="D23" s="5" t="s">
        <v>6</v>
      </c>
      <c r="E23" s="6"/>
      <c r="F23" s="10">
        <v>300</v>
      </c>
    </row>
    <row r="24" spans="1:6" ht="16.5">
      <c r="A24" s="66"/>
      <c r="B24" s="83" t="s">
        <v>308</v>
      </c>
      <c r="C24" s="21" t="s">
        <v>299</v>
      </c>
      <c r="D24" s="5" t="s">
        <v>6</v>
      </c>
      <c r="E24" s="6"/>
      <c r="F24" s="10">
        <v>500</v>
      </c>
    </row>
    <row r="25" spans="1:6" ht="16.5">
      <c r="A25" s="66"/>
      <c r="B25" s="83"/>
      <c r="C25" s="87" t="s">
        <v>300</v>
      </c>
      <c r="D25" s="5"/>
      <c r="E25" s="6"/>
      <c r="F25" s="10"/>
    </row>
    <row r="26" spans="1:6" ht="16.5">
      <c r="A26" s="8"/>
      <c r="B26" s="5">
        <v>9</v>
      </c>
      <c r="C26" s="21" t="s">
        <v>302</v>
      </c>
      <c r="D26" s="13" t="s">
        <v>6</v>
      </c>
      <c r="E26" s="8"/>
      <c r="F26" s="10"/>
    </row>
    <row r="27" spans="1:6" ht="16.5">
      <c r="A27" s="8"/>
      <c r="B27" s="5">
        <v>10</v>
      </c>
      <c r="C27" s="12" t="s">
        <v>301</v>
      </c>
      <c r="D27" s="13" t="s">
        <v>6</v>
      </c>
      <c r="E27" s="8"/>
      <c r="F27" s="10">
        <v>80</v>
      </c>
    </row>
    <row r="28" spans="1:6" ht="18.75" customHeight="1">
      <c r="A28" s="8"/>
      <c r="B28" s="5"/>
      <c r="C28" s="88" t="s">
        <v>303</v>
      </c>
      <c r="D28" s="13" t="s">
        <v>6</v>
      </c>
      <c r="E28" s="8"/>
      <c r="F28" s="10">
        <v>700</v>
      </c>
    </row>
    <row r="29" spans="1:6" ht="16.5">
      <c r="A29" s="8"/>
      <c r="B29" s="5">
        <v>11</v>
      </c>
      <c r="C29" s="12" t="s">
        <v>221</v>
      </c>
      <c r="D29" s="13" t="s">
        <v>6</v>
      </c>
      <c r="E29" s="8"/>
      <c r="F29" s="10">
        <v>700</v>
      </c>
    </row>
    <row r="30" spans="1:6" ht="16.5">
      <c r="A30" s="14"/>
      <c r="B30" s="5">
        <v>12</v>
      </c>
      <c r="C30" s="12" t="s">
        <v>304</v>
      </c>
      <c r="D30" s="13" t="s">
        <v>6</v>
      </c>
      <c r="E30" s="8"/>
      <c r="F30" s="10">
        <v>200</v>
      </c>
    </row>
    <row r="31" spans="1:6" ht="16.5">
      <c r="A31" s="32"/>
      <c r="B31" s="32"/>
      <c r="C31" s="57"/>
      <c r="D31" s="57"/>
      <c r="E31" s="32"/>
      <c r="F31" s="58"/>
    </row>
    <row r="32" spans="1:6" ht="16.5">
      <c r="A32" s="32"/>
      <c r="B32" s="32"/>
      <c r="C32" s="57"/>
      <c r="D32" s="57"/>
      <c r="E32" s="32"/>
      <c r="F32" s="58"/>
    </row>
    <row r="33" spans="1:6" ht="16.5">
      <c r="A33" s="32"/>
      <c r="B33" s="32"/>
      <c r="C33" s="57"/>
      <c r="D33" s="57"/>
      <c r="E33" s="32"/>
      <c r="F33" s="58"/>
    </row>
    <row r="34" spans="1:6" ht="16.5">
      <c r="A34" s="32"/>
      <c r="B34" s="32"/>
      <c r="C34" s="57"/>
      <c r="D34" s="57"/>
      <c r="E34" s="32"/>
      <c r="F34" s="58"/>
    </row>
    <row r="35" spans="1:6" ht="16.5">
      <c r="A35" s="139" t="s">
        <v>242</v>
      </c>
      <c r="B35" s="139"/>
      <c r="C35" s="57"/>
      <c r="D35" s="140" t="s">
        <v>243</v>
      </c>
      <c r="E35" s="140"/>
      <c r="F35" s="140"/>
    </row>
    <row r="37" spans="5:6" ht="16.5">
      <c r="E37" s="32"/>
      <c r="F37" s="52"/>
    </row>
    <row r="38" spans="5:6" ht="16.5">
      <c r="E38" s="32"/>
      <c r="F38" s="52"/>
    </row>
    <row r="39" spans="3:4" ht="16.5">
      <c r="C39" s="32"/>
      <c r="D39" s="32"/>
    </row>
  </sheetData>
  <sheetProtection/>
  <mergeCells count="15">
    <mergeCell ref="C8:F8"/>
    <mergeCell ref="A10:F10"/>
    <mergeCell ref="A1:F1"/>
    <mergeCell ref="A2:F2"/>
    <mergeCell ref="A3:F3"/>
    <mergeCell ref="A4:F4"/>
    <mergeCell ref="A5:F5"/>
    <mergeCell ref="A6:F6"/>
    <mergeCell ref="A9:F9"/>
    <mergeCell ref="C14:C16"/>
    <mergeCell ref="D14:D16"/>
    <mergeCell ref="B14:B16"/>
    <mergeCell ref="F14:F16"/>
    <mergeCell ref="A35:B35"/>
    <mergeCell ref="D35:F35"/>
  </mergeCells>
  <printOptions/>
  <pageMargins left="0.5905511811023623" right="0" top="0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</cp:lastModifiedBy>
  <cp:lastPrinted>2019-02-13T07:04:59Z</cp:lastPrinted>
  <dcterms:created xsi:type="dcterms:W3CDTF">2005-10-13T06:02:07Z</dcterms:created>
  <dcterms:modified xsi:type="dcterms:W3CDTF">2019-04-10T13:06:33Z</dcterms:modified>
  <cp:category/>
  <cp:version/>
  <cp:contentType/>
  <cp:contentStatus/>
</cp:coreProperties>
</file>